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525" windowWidth="18180" windowHeight="8130" activeTab="0"/>
  </bookViews>
  <sheets>
    <sheet name="gZh" sheetId="1" r:id="rId1"/>
  </sheets>
  <definedNames/>
  <calcPr fullCalcOnLoad="1"/>
</workbook>
</file>

<file path=xl/comments1.xml><?xml version="1.0" encoding="utf-8"?>
<comments xmlns="http://schemas.openxmlformats.org/spreadsheetml/2006/main">
  <authors>
    <author>szlavip</author>
    <author>szlavi</author>
  </authors>
  <commentList>
    <comment ref="AO13" authorId="0">
      <text>
        <r>
          <rPr>
            <sz val="9"/>
            <rFont val="Tahoma"/>
            <family val="0"/>
          </rPr>
          <t>-2: A csúcsmátrix sor- és oszlopindexeit kiírja.
-4*2: A fájlba írás hiányzik a D/E-re.</t>
        </r>
      </text>
    </comment>
    <comment ref="AO6" authorId="0">
      <text>
        <r>
          <rPr>
            <sz val="9"/>
            <rFont val="Tahoma"/>
            <family val="0"/>
          </rPr>
          <t>-1:A kimeneti fájl mindig a "Grfa0.ki".
-0:Be kell írni a ".be"-t.</t>
        </r>
      </text>
    </comment>
    <comment ref="M5" authorId="0">
      <text>
        <r>
          <rPr>
            <sz val="9"/>
            <rFont val="Tahoma"/>
            <family val="0"/>
          </rPr>
          <t>"VAN FORRAS" az "IGAZ" helyett</t>
        </r>
      </text>
    </comment>
    <comment ref="Z5" authorId="0">
      <text>
        <r>
          <rPr>
            <sz val="9"/>
            <rFont val="Tahoma"/>
            <family val="0"/>
          </rPr>
          <t>"VAN FORRAS" az "IGAZ" helyett</t>
        </r>
      </text>
    </comment>
    <comment ref="AD5" authorId="0">
      <text>
        <r>
          <rPr>
            <sz val="9"/>
            <rFont val="Tahoma"/>
            <family val="0"/>
          </rPr>
          <t>"VAN FORRAS" az "IGAZ" helyett</t>
        </r>
      </text>
    </comment>
    <comment ref="F16" authorId="0">
      <text>
        <r>
          <rPr>
            <sz val="9"/>
            <rFont val="Tahoma"/>
            <family val="0"/>
          </rPr>
          <t>-0: kiterjesztést is bekéri</t>
        </r>
      </text>
    </comment>
    <comment ref="H16" authorId="0">
      <text>
        <r>
          <rPr>
            <sz val="9"/>
            <rFont val="Tahoma"/>
            <family val="0"/>
          </rPr>
          <t>-1:nem hagy ki szóközt
egyébként feltűnően hasonlít DD-éra</t>
        </r>
      </text>
    </comment>
    <comment ref="P16" authorId="0">
      <text>
        <r>
          <rPr>
            <sz val="9"/>
            <rFont val="Tahoma"/>
            <family val="0"/>
          </rPr>
          <t>Külön kéri a fájl nevet. Fájlt nyit, s aztán a képernyőre ír</t>
        </r>
      </text>
    </comment>
    <comment ref="AF16" authorId="0">
      <text>
        <r>
          <rPr>
            <sz val="9"/>
            <rFont val="Tahoma"/>
            <family val="0"/>
          </rPr>
          <t>Külön kéri a fájl nevet. Fájlt nyit, s aztán a képernyőre ír</t>
        </r>
      </text>
    </comment>
    <comment ref="X16" authorId="0">
      <text>
        <r>
          <rPr>
            <sz val="9"/>
            <rFont val="Tahoma"/>
            <family val="0"/>
          </rPr>
          <t>Külön kéri a fájl nevet. Fájlt nyit, s aztán a képernyőre ír</t>
        </r>
      </text>
    </comment>
    <comment ref="F7" authorId="0">
      <text>
        <r>
          <rPr>
            <sz val="9"/>
            <rFont val="Tahoma"/>
            <family val="0"/>
          </rPr>
          <t>-0: kiterjesztést is bekéri</t>
        </r>
      </text>
    </comment>
    <comment ref="P7" authorId="0">
      <text>
        <r>
          <rPr>
            <sz val="9"/>
            <rFont val="Tahoma"/>
            <family val="0"/>
          </rPr>
          <t>Külön kéri a fájl nevet. Fájlt nyit, s aztán a képernyőre ír</t>
        </r>
      </text>
    </comment>
    <comment ref="X7" authorId="0">
      <text>
        <r>
          <rPr>
            <sz val="9"/>
            <rFont val="Tahoma"/>
            <family val="0"/>
          </rPr>
          <t>Külön kéri a fájl nevet. Fájlt nyit, s aztán a képernyőre ír</t>
        </r>
      </text>
    </comment>
    <comment ref="AF7" authorId="0">
      <text>
        <r>
          <rPr>
            <sz val="9"/>
            <rFont val="Tahoma"/>
            <family val="0"/>
          </rPr>
          <t>Külön kéri a fájl nevet. Fájlt nyit, s aztán a képernyőre ír</t>
        </r>
      </text>
    </comment>
    <comment ref="H12" authorId="0">
      <text>
        <r>
          <rPr>
            <sz val="9"/>
            <rFont val="Tahoma"/>
            <family val="0"/>
          </rPr>
          <t>-0: tesztkiírások + csúcsmátrixot sorszámok veszik körül</t>
        </r>
      </text>
    </comment>
    <comment ref="F17" authorId="0">
      <text>
        <r>
          <rPr>
            <sz val="9"/>
            <rFont val="Tahoma"/>
            <family val="0"/>
          </rPr>
          <t>szintaktikusan hibás a grafuni.pas unit</t>
        </r>
      </text>
    </comment>
    <comment ref="AO4" authorId="1">
      <text>
        <r>
          <rPr>
            <sz val="8"/>
            <rFont val="Tahoma"/>
            <family val="0"/>
          </rPr>
          <t>-1:nem ".ki" az outputfájl kiterjesztése
-2:mindig "HAMIS" a D; tud jó is lenni, de ez nem korrekt!</t>
        </r>
      </text>
    </comment>
    <comment ref="K9" authorId="1">
      <text>
        <r>
          <rPr>
            <sz val="8"/>
            <rFont val="Tahoma"/>
            <family val="0"/>
          </rPr>
          <t>-1:Nincs "C"
-3:Nincs forrásfelsorolás (csak darabszám)</t>
        </r>
      </text>
    </comment>
    <comment ref="Q9" authorId="1">
      <text>
        <r>
          <rPr>
            <sz val="8"/>
            <rFont val="Tahoma"/>
            <family val="0"/>
          </rPr>
          <t>csak a képernyőn jelenik meg</t>
        </r>
      </text>
    </comment>
    <comment ref="AI14" authorId="1">
      <text>
        <r>
          <rPr>
            <sz val="8"/>
            <rFont val="Tahoma"/>
            <family val="0"/>
          </rPr>
          <t>-1:A 3 sorból kettő jó.</t>
        </r>
      </text>
    </comment>
    <comment ref="AK15" authorId="1">
      <text>
        <r>
          <rPr>
            <sz val="8"/>
            <rFont val="Tahoma"/>
            <family val="0"/>
          </rPr>
          <t>-1: véletlenül a darabszám jó</t>
        </r>
      </text>
    </comment>
    <comment ref="AO15" authorId="1">
      <text>
        <r>
          <rPr>
            <sz val="8"/>
            <rFont val="Tahoma"/>
            <family val="0"/>
          </rPr>
          <t>-0:A csúcsmátrixot kívülről is eléri</t>
        </r>
      </text>
    </comment>
  </commentList>
</comments>
</file>

<file path=xl/sharedStrings.xml><?xml version="1.0" encoding="utf-8"?>
<sst xmlns="http://schemas.openxmlformats.org/spreadsheetml/2006/main" count="72" uniqueCount="69">
  <si>
    <t>#</t>
  </si>
  <si>
    <t>Név</t>
  </si>
  <si>
    <t>EHA</t>
  </si>
  <si>
    <t>Kurzuskód</t>
  </si>
  <si>
    <t>Képzési program</t>
  </si>
  <si>
    <t>IP-m1ASZ1E/1</t>
  </si>
  <si>
    <t>Matematika BSc</t>
  </si>
  <si>
    <t>Bálint Bence Tamás</t>
  </si>
  <si>
    <t>Barta Anita</t>
  </si>
  <si>
    <t>Deák Dóra</t>
  </si>
  <si>
    <t>Kungli Márton</t>
  </si>
  <si>
    <t>Molnár Katalin</t>
  </si>
  <si>
    <t>Nemes Gábor</t>
  </si>
  <si>
    <t>Öllős Dávid Zoltán</t>
  </si>
  <si>
    <t>Reck Orsolya Márta</t>
  </si>
  <si>
    <t>Varga Tamás</t>
  </si>
  <si>
    <t>Összesen</t>
  </si>
  <si>
    <t>Jegy</t>
  </si>
  <si>
    <t xml:space="preserve">Pont </t>
  </si>
  <si>
    <t>Hodoba Tamás</t>
  </si>
  <si>
    <t>Kiss Boglárka</t>
  </si>
  <si>
    <t>Bódi Máté</t>
  </si>
  <si>
    <t>Kiszely Norbert</t>
  </si>
  <si>
    <t>Mischinger Péter</t>
  </si>
  <si>
    <t>Viniczai Zsófia</t>
  </si>
  <si>
    <t xml:space="preserve">B: csúcsmátrix gyanánt megjelenik valami </t>
  </si>
  <si>
    <t>B: csúcsmátrix PP adata megjelenik</t>
  </si>
  <si>
    <r>
      <t xml:space="preserve">C: Db+értékpárok </t>
    </r>
    <r>
      <rPr>
        <sz val="10"/>
        <color indexed="13"/>
        <rFont val="Calibri"/>
        <family val="2"/>
      </rPr>
      <t>(nem feltétlenül he¬lyesen)</t>
    </r>
  </si>
  <si>
    <t>C: elvárt értékek</t>
  </si>
  <si>
    <t>E: 3 sorban megjelenik egy számsorozat</t>
  </si>
  <si>
    <t>E: helyes</t>
  </si>
  <si>
    <t xml:space="preserve">D: helyes </t>
  </si>
  <si>
    <t xml:space="preserve">D: valami </t>
  </si>
  <si>
    <t xml:space="preserve"> 3*3</t>
  </si>
  <si>
    <t xml:space="preserve"> 3*1</t>
  </si>
  <si>
    <t xml:space="preserve"> 1+1</t>
  </si>
  <si>
    <t xml:space="preserve"> 1+3+3</t>
  </si>
  <si>
    <t>Fájlnév- és fájl-beolvasás</t>
  </si>
  <si>
    <t>Fájlnév-ellenőr./hibaüz./újra</t>
  </si>
  <si>
    <t>Graf0 fájlra a képernyőoutput</t>
  </si>
  <si>
    <t>A többi tesztfájlra a fájl- és képernyő-output</t>
  </si>
  <si>
    <t>Logikus unitokra bontás</t>
  </si>
  <si>
    <t>Graf1.be-re helyes  fájloutput  - B</t>
  </si>
  <si>
    <t>Graf1.be-re helyes fájloutput  - C</t>
  </si>
  <si>
    <t>Graf1.be-re helyes fájloutput  - D</t>
  </si>
  <si>
    <t>Graf2.be-re helyes fájloutput  - B</t>
  </si>
  <si>
    <t>Graf2.be-re helyes fájloutput  - C</t>
  </si>
  <si>
    <t>Graf2.be-re helyes fájloutput  -  D</t>
  </si>
  <si>
    <t>Graf1.be-re helyes fájloutput  -  C</t>
  </si>
  <si>
    <t>Graf1.be-re helyes fájloutput  -  E</t>
  </si>
  <si>
    <t>Graf1.be-re helyes fájloutput  -  D</t>
  </si>
  <si>
    <t>Graf1.be-re helyes fájloutput  -  B</t>
  </si>
  <si>
    <t>Graf2.be-re helyes fájloutput  -  E</t>
  </si>
  <si>
    <t>Graf1.be-re helyes képoutput  -  B</t>
  </si>
  <si>
    <t>Graf1.be-re helyes  képoutput  -  C</t>
  </si>
  <si>
    <t>Graf1.be-re helyes  képoutput  -  D</t>
  </si>
  <si>
    <t>Graf1.be-re helyes  képoutput  -  E</t>
  </si>
  <si>
    <t>Graf2.be-re helyes képoutput  - B</t>
  </si>
  <si>
    <t>Graf2.be-re helyes képoutput  - C</t>
  </si>
  <si>
    <t>Graf2.be-re helyes képoutput  -  D</t>
  </si>
  <si>
    <t>Graf2.be-re helyes képoutput  -  E</t>
  </si>
  <si>
    <t>Graf1.be-re helyes képoutput  -  C</t>
  </si>
  <si>
    <t>Graf1.be-re helyes képoutput  -  D</t>
  </si>
  <si>
    <t>Graf1.be-re helyes képoutput  -  E</t>
  </si>
  <si>
    <t>Levonások/plusszok</t>
  </si>
  <si>
    <t>Graf1.be:</t>
  </si>
  <si>
    <t>Graf3.be:</t>
  </si>
  <si>
    <t>Graf2.be:</t>
  </si>
  <si>
    <t>Graf0.be: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</si>
</sst>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€-2]\ #\ ##,000_);[Red]\([$€-2]\ #\ ##,000\)"/>
  </numFmts>
  <fonts count="30">
    <font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sz val="10"/>
      <color indexed="13"/>
      <name val="Calibri"/>
      <family val="2"/>
    </font>
    <font>
      <b/>
      <sz val="11"/>
      <color indexed="13"/>
      <name val="Calibri"/>
      <family val="2"/>
    </font>
    <font>
      <b/>
      <sz val="10"/>
      <color indexed="1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ahoma"/>
      <family val="0"/>
    </font>
    <font>
      <sz val="8"/>
      <name val="Tahoma"/>
      <family val="0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dotted"/>
      <right style="hair"/>
      <top style="hair"/>
      <bottom style="medium"/>
    </border>
    <border>
      <left style="dotted"/>
      <right style="hair"/>
      <top style="medium"/>
      <bottom style="medium"/>
    </border>
    <border>
      <left style="dotted"/>
      <right style="hair"/>
      <top style="medium"/>
      <bottom style="hair"/>
    </border>
    <border>
      <left style="dotted"/>
      <right style="hair"/>
      <top style="hair"/>
      <bottom style="hair"/>
    </border>
    <border>
      <left style="dotted"/>
      <right style="hair"/>
      <top>
        <color indexed="63"/>
      </top>
      <bottom style="hair"/>
    </border>
    <border>
      <left style="hair"/>
      <right style="medium"/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0" fillId="4" borderId="0" applyNumberFormat="0" applyBorder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vertical="center"/>
    </xf>
    <xf numFmtId="2" fontId="1" fillId="0" borderId="0" xfId="0" applyNumberFormat="1" applyFont="1" applyAlignment="1">
      <alignment vertical="center"/>
    </xf>
    <xf numFmtId="9" fontId="1" fillId="0" borderId="0" xfId="62" applyFont="1" applyAlignment="1">
      <alignment vertical="center"/>
    </xf>
    <xf numFmtId="0" fontId="3" fillId="24" borderId="0" xfId="0" applyFont="1" applyFill="1" applyAlignment="1">
      <alignment horizontal="right"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left"/>
    </xf>
    <xf numFmtId="0" fontId="0" fillId="20" borderId="10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7" fillId="20" borderId="13" xfId="0" applyFont="1" applyFill="1" applyBorder="1" applyAlignment="1">
      <alignment horizontal="center" vertical="center"/>
    </xf>
    <xf numFmtId="0" fontId="7" fillId="20" borderId="12" xfId="0" applyFont="1" applyFill="1" applyBorder="1" applyAlignment="1">
      <alignment horizontal="center" vertical="center"/>
    </xf>
    <xf numFmtId="0" fontId="7" fillId="25" borderId="1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20" borderId="17" xfId="0" applyFont="1" applyFill="1" applyBorder="1" applyAlignment="1">
      <alignment horizontal="center" textRotation="90" wrapText="1"/>
    </xf>
    <xf numFmtId="0" fontId="7" fillId="25" borderId="18" xfId="0" applyFont="1" applyFill="1" applyBorder="1" applyAlignment="1">
      <alignment horizontal="center" textRotation="90" wrapText="1"/>
    </xf>
    <xf numFmtId="0" fontId="0" fillId="0" borderId="15" xfId="0" applyBorder="1" applyAlignment="1">
      <alignment vertical="center"/>
    </xf>
    <xf numFmtId="0" fontId="0" fillId="20" borderId="19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20" borderId="17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3" fillId="0" borderId="28" xfId="0" applyFont="1" applyBorder="1" applyAlignment="1">
      <alignment horizontal="center" textRotation="90" wrapText="1"/>
    </xf>
    <xf numFmtId="0" fontId="4" fillId="0" borderId="29" xfId="0" applyFont="1" applyBorder="1" applyAlignment="1">
      <alignment horizontal="center" textRotation="90" wrapText="1"/>
    </xf>
    <xf numFmtId="0" fontId="5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26" borderId="20" xfId="0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8" xfId="0" applyFill="1" applyBorder="1" applyAlignment="1">
      <alignment horizontal="center" vertical="center"/>
    </xf>
    <xf numFmtId="0" fontId="9" fillId="26" borderId="18" xfId="0" applyFont="1" applyFill="1" applyBorder="1" applyAlignment="1">
      <alignment horizontal="center" textRotation="90" wrapText="1"/>
    </xf>
    <xf numFmtId="0" fontId="9" fillId="26" borderId="14" xfId="0" applyFont="1" applyFill="1" applyBorder="1" applyAlignment="1">
      <alignment horizontal="center" vertical="center"/>
    </xf>
    <xf numFmtId="0" fontId="8" fillId="25" borderId="19" xfId="0" applyFont="1" applyFill="1" applyBorder="1" applyAlignment="1">
      <alignment horizontal="center" vertical="center"/>
    </xf>
    <xf numFmtId="0" fontId="0" fillId="25" borderId="33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5" fillId="24" borderId="34" xfId="0" applyFont="1" applyFill="1" applyBorder="1" applyAlignment="1">
      <alignment horizontal="center" textRotation="90" wrapText="1"/>
    </xf>
    <xf numFmtId="0" fontId="5" fillId="24" borderId="13" xfId="0" applyFont="1" applyFill="1" applyBorder="1" applyAlignment="1">
      <alignment horizontal="center" vertical="center"/>
    </xf>
    <xf numFmtId="0" fontId="20" fillId="24" borderId="33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0" fontId="7" fillId="25" borderId="35" xfId="0" applyFont="1" applyFill="1" applyBorder="1" applyAlignment="1">
      <alignment horizontal="center" textRotation="90" wrapText="1"/>
    </xf>
    <xf numFmtId="0" fontId="7" fillId="25" borderId="36" xfId="0" applyFont="1" applyFill="1" applyBorder="1" applyAlignment="1">
      <alignment horizontal="center" vertical="center"/>
    </xf>
    <xf numFmtId="0" fontId="0" fillId="25" borderId="37" xfId="0" applyFill="1" applyBorder="1" applyAlignment="1">
      <alignment horizontal="center" vertical="center"/>
    </xf>
    <xf numFmtId="0" fontId="0" fillId="25" borderId="38" xfId="0" applyFill="1" applyBorder="1" applyAlignment="1">
      <alignment horizontal="center" vertical="center"/>
    </xf>
    <xf numFmtId="0" fontId="0" fillId="25" borderId="35" xfId="0" applyFill="1" applyBorder="1" applyAlignment="1">
      <alignment horizontal="center" vertical="center"/>
    </xf>
    <xf numFmtId="0" fontId="7" fillId="25" borderId="39" xfId="0" applyFont="1" applyFill="1" applyBorder="1" applyAlignment="1">
      <alignment horizontal="center" textRotation="90" wrapText="1"/>
    </xf>
    <xf numFmtId="0" fontId="7" fillId="25" borderId="40" xfId="0" applyFont="1" applyFill="1" applyBorder="1" applyAlignment="1">
      <alignment horizontal="center" vertical="center"/>
    </xf>
    <xf numFmtId="0" fontId="0" fillId="25" borderId="41" xfId="0" applyFill="1" applyBorder="1" applyAlignment="1">
      <alignment horizontal="center" vertical="center"/>
    </xf>
    <xf numFmtId="0" fontId="0" fillId="25" borderId="42" xfId="0" applyFill="1" applyBorder="1" applyAlignment="1">
      <alignment horizontal="center" vertical="center"/>
    </xf>
    <xf numFmtId="0" fontId="0" fillId="25" borderId="39" xfId="0" applyFill="1" applyBorder="1" applyAlignment="1">
      <alignment horizontal="center" vertical="center"/>
    </xf>
    <xf numFmtId="0" fontId="0" fillId="25" borderId="43" xfId="0" applyFill="1" applyBorder="1" applyAlignment="1">
      <alignment horizontal="center" vertical="center"/>
    </xf>
    <xf numFmtId="0" fontId="9" fillId="26" borderId="35" xfId="0" applyFont="1" applyFill="1" applyBorder="1" applyAlignment="1">
      <alignment horizontal="center" textRotation="90" wrapText="1"/>
    </xf>
    <xf numFmtId="0" fontId="9" fillId="26" borderId="36" xfId="0" applyFont="1" applyFill="1" applyBorder="1" applyAlignment="1">
      <alignment horizontal="center" vertical="center"/>
    </xf>
    <xf numFmtId="0" fontId="0" fillId="26" borderId="37" xfId="0" applyFill="1" applyBorder="1" applyAlignment="1">
      <alignment horizontal="center" vertical="center"/>
    </xf>
    <xf numFmtId="0" fontId="0" fillId="26" borderId="38" xfId="0" applyFill="1" applyBorder="1" applyAlignment="1">
      <alignment horizontal="center" vertical="center"/>
    </xf>
    <xf numFmtId="0" fontId="0" fillId="26" borderId="35" xfId="0" applyFill="1" applyBorder="1" applyAlignment="1">
      <alignment horizontal="center" vertical="center"/>
    </xf>
    <xf numFmtId="0" fontId="9" fillId="26" borderId="39" xfId="0" applyFont="1" applyFill="1" applyBorder="1" applyAlignment="1">
      <alignment horizontal="center" textRotation="90" wrapText="1"/>
    </xf>
    <xf numFmtId="0" fontId="9" fillId="26" borderId="40" xfId="0" applyFont="1" applyFill="1" applyBorder="1" applyAlignment="1">
      <alignment horizontal="center" vertical="center"/>
    </xf>
    <xf numFmtId="0" fontId="0" fillId="26" borderId="41" xfId="0" applyFill="1" applyBorder="1" applyAlignment="1">
      <alignment horizontal="center" vertical="center"/>
    </xf>
    <xf numFmtId="0" fontId="0" fillId="26" borderId="42" xfId="0" applyFill="1" applyBorder="1" applyAlignment="1">
      <alignment horizontal="center" vertical="center"/>
    </xf>
    <xf numFmtId="0" fontId="0" fillId="26" borderId="39" xfId="0" applyFill="1" applyBorder="1" applyAlignment="1">
      <alignment horizontal="center" vertical="center"/>
    </xf>
    <xf numFmtId="0" fontId="0" fillId="20" borderId="20" xfId="0" applyFill="1" applyBorder="1" applyAlignment="1">
      <alignment horizontal="center" vertical="center"/>
    </xf>
    <xf numFmtId="0" fontId="0" fillId="20" borderId="11" xfId="0" applyFill="1" applyBorder="1" applyAlignment="1">
      <alignment horizontal="center" vertical="center"/>
    </xf>
    <xf numFmtId="0" fontId="7" fillId="20" borderId="18" xfId="0" applyFont="1" applyFill="1" applyBorder="1" applyAlignment="1">
      <alignment horizontal="center" textRotation="90" wrapText="1"/>
    </xf>
    <xf numFmtId="0" fontId="7" fillId="20" borderId="14" xfId="0" applyFont="1" applyFill="1" applyBorder="1" applyAlignment="1">
      <alignment horizontal="center" vertical="center"/>
    </xf>
    <xf numFmtId="0" fontId="0" fillId="20" borderId="18" xfId="0" applyFill="1" applyBorder="1" applyAlignment="1">
      <alignment horizontal="center" vertical="center"/>
    </xf>
    <xf numFmtId="0" fontId="4" fillId="0" borderId="44" xfId="0" applyFont="1" applyBorder="1" applyAlignment="1">
      <alignment horizontal="center" textRotation="90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8" fillId="20" borderId="46" xfId="0" applyFont="1" applyFill="1" applyBorder="1" applyAlignment="1">
      <alignment horizontal="center"/>
    </xf>
    <xf numFmtId="0" fontId="8" fillId="20" borderId="15" xfId="0" applyFont="1" applyFill="1" applyBorder="1" applyAlignment="1">
      <alignment horizontal="center"/>
    </xf>
    <xf numFmtId="0" fontId="8" fillId="20" borderId="59" xfId="0" applyFont="1" applyFill="1" applyBorder="1" applyAlignment="1">
      <alignment horizontal="center"/>
    </xf>
    <xf numFmtId="0" fontId="8" fillId="25" borderId="37" xfId="0" applyFont="1" applyFill="1" applyBorder="1" applyAlignment="1">
      <alignment horizontal="center" vertical="center"/>
    </xf>
    <xf numFmtId="0" fontId="8" fillId="25" borderId="60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"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4"/>
  <sheetViews>
    <sheetView tabSelected="1" zoomScalePageLayoutView="0" workbookViewId="0" topLeftCell="B1">
      <pane xSplit="4" ySplit="3" topLeftCell="F4" activePane="bottomRight" state="frozen"/>
      <selection pane="topLeft" activeCell="B1" sqref="B1"/>
      <selection pane="topRight" activeCell="F1" sqref="F1"/>
      <selection pane="bottomLeft" activeCell="B4" sqref="B4"/>
      <selection pane="bottomRight" activeCell="F4" sqref="F4"/>
    </sheetView>
  </sheetViews>
  <sheetFormatPr defaultColWidth="9.140625" defaultRowHeight="15"/>
  <cols>
    <col min="1" max="1" width="3.00390625" style="0" bestFit="1" customWidth="1"/>
    <col min="2" max="2" width="18.28125" style="0" bestFit="1" customWidth="1"/>
    <col min="3" max="3" width="14.8515625" style="0" bestFit="1" customWidth="1"/>
    <col min="4" max="4" width="13.421875" style="0" hidden="1" customWidth="1"/>
    <col min="5" max="5" width="26.00390625" style="0" hidden="1" customWidth="1"/>
    <col min="6" max="43" width="5.7109375" style="0" customWidth="1"/>
  </cols>
  <sheetData>
    <row r="1" spans="1:43" ht="15">
      <c r="A1" s="35"/>
      <c r="B1" s="35"/>
      <c r="C1" s="33"/>
      <c r="D1" s="14"/>
      <c r="E1" s="14"/>
      <c r="F1" s="100" t="s">
        <v>39</v>
      </c>
      <c r="G1" s="101"/>
      <c r="H1" s="101"/>
      <c r="I1" s="101"/>
      <c r="J1" s="101"/>
      <c r="K1" s="101"/>
      <c r="L1" s="101"/>
      <c r="M1" s="101"/>
      <c r="N1" s="101"/>
      <c r="O1" s="102"/>
      <c r="P1" s="103" t="s">
        <v>40</v>
      </c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5"/>
      <c r="AK1" s="105"/>
      <c r="AL1" s="106"/>
      <c r="AM1" s="49"/>
      <c r="AN1" s="53"/>
      <c r="AO1" s="53"/>
      <c r="AP1" s="25"/>
      <c r="AQ1" s="26"/>
    </row>
    <row r="2" spans="1:43" ht="105" customHeight="1" thickBot="1">
      <c r="A2" s="15"/>
      <c r="B2" s="15"/>
      <c r="C2" s="34"/>
      <c r="D2" s="15" t="s">
        <v>3</v>
      </c>
      <c r="E2" s="15" t="s">
        <v>4</v>
      </c>
      <c r="F2" s="82" t="s">
        <v>37</v>
      </c>
      <c r="G2" s="16" t="s">
        <v>38</v>
      </c>
      <c r="H2" s="16" t="s">
        <v>25</v>
      </c>
      <c r="I2" s="16" t="s">
        <v>26</v>
      </c>
      <c r="J2" s="16" t="s">
        <v>27</v>
      </c>
      <c r="K2" s="16" t="s">
        <v>28</v>
      </c>
      <c r="L2" s="16" t="s">
        <v>32</v>
      </c>
      <c r="M2" s="16" t="s">
        <v>31</v>
      </c>
      <c r="N2" s="16" t="s">
        <v>29</v>
      </c>
      <c r="O2" s="16" t="s">
        <v>30</v>
      </c>
      <c r="P2" s="17" t="s">
        <v>42</v>
      </c>
      <c r="Q2" s="17" t="s">
        <v>43</v>
      </c>
      <c r="R2" s="17" t="s">
        <v>44</v>
      </c>
      <c r="S2" s="59" t="s">
        <v>49</v>
      </c>
      <c r="T2" s="64" t="s">
        <v>53</v>
      </c>
      <c r="U2" s="17" t="s">
        <v>54</v>
      </c>
      <c r="V2" s="17" t="s">
        <v>55</v>
      </c>
      <c r="W2" s="17" t="s">
        <v>56</v>
      </c>
      <c r="X2" s="47" t="s">
        <v>45</v>
      </c>
      <c r="Y2" s="47" t="s">
        <v>46</v>
      </c>
      <c r="Z2" s="47" t="s">
        <v>47</v>
      </c>
      <c r="AA2" s="70" t="s">
        <v>52</v>
      </c>
      <c r="AB2" s="75" t="s">
        <v>57</v>
      </c>
      <c r="AC2" s="47" t="s">
        <v>58</v>
      </c>
      <c r="AD2" s="47" t="s">
        <v>59</v>
      </c>
      <c r="AE2" s="47" t="s">
        <v>60</v>
      </c>
      <c r="AF2" s="17" t="s">
        <v>51</v>
      </c>
      <c r="AG2" s="17" t="s">
        <v>48</v>
      </c>
      <c r="AH2" s="17" t="s">
        <v>50</v>
      </c>
      <c r="AI2" s="59" t="s">
        <v>49</v>
      </c>
      <c r="AJ2" s="64" t="s">
        <v>53</v>
      </c>
      <c r="AK2" s="17" t="s">
        <v>61</v>
      </c>
      <c r="AL2" s="17" t="s">
        <v>62</v>
      </c>
      <c r="AM2" s="17" t="s">
        <v>63</v>
      </c>
      <c r="AN2" s="54" t="s">
        <v>41</v>
      </c>
      <c r="AO2" s="54" t="s">
        <v>64</v>
      </c>
      <c r="AP2" s="36" t="s">
        <v>16</v>
      </c>
      <c r="AQ2" s="37" t="s">
        <v>17</v>
      </c>
    </row>
    <row r="3" spans="1:43" s="1" customFormat="1" ht="15.75" customHeight="1" thickBot="1">
      <c r="A3" s="41" t="s">
        <v>0</v>
      </c>
      <c r="B3" s="42" t="s">
        <v>1</v>
      </c>
      <c r="C3" s="43" t="s">
        <v>2</v>
      </c>
      <c r="D3" s="10"/>
      <c r="E3" s="10"/>
      <c r="F3" s="83" t="s">
        <v>35</v>
      </c>
      <c r="G3" s="11">
        <v>1</v>
      </c>
      <c r="H3" s="11">
        <v>1</v>
      </c>
      <c r="I3" s="11">
        <v>3</v>
      </c>
      <c r="J3" s="11">
        <v>1</v>
      </c>
      <c r="K3" s="11" t="s">
        <v>36</v>
      </c>
      <c r="L3" s="11">
        <v>1</v>
      </c>
      <c r="M3" s="11">
        <v>6</v>
      </c>
      <c r="N3" s="11" t="s">
        <v>34</v>
      </c>
      <c r="O3" s="12" t="s">
        <v>33</v>
      </c>
      <c r="P3" s="13">
        <v>1</v>
      </c>
      <c r="Q3" s="13">
        <v>2</v>
      </c>
      <c r="R3" s="13">
        <v>3</v>
      </c>
      <c r="S3" s="60">
        <v>2</v>
      </c>
      <c r="T3" s="65">
        <v>1</v>
      </c>
      <c r="U3" s="13">
        <v>2</v>
      </c>
      <c r="V3" s="13">
        <v>3</v>
      </c>
      <c r="W3" s="13">
        <v>2</v>
      </c>
      <c r="X3" s="48">
        <v>1</v>
      </c>
      <c r="Y3" s="48">
        <v>2</v>
      </c>
      <c r="Z3" s="48">
        <v>3</v>
      </c>
      <c r="AA3" s="71">
        <v>2</v>
      </c>
      <c r="AB3" s="76">
        <v>1</v>
      </c>
      <c r="AC3" s="48">
        <v>2</v>
      </c>
      <c r="AD3" s="48">
        <v>3</v>
      </c>
      <c r="AE3" s="48">
        <v>2</v>
      </c>
      <c r="AF3" s="13">
        <v>1</v>
      </c>
      <c r="AG3" s="13">
        <v>2</v>
      </c>
      <c r="AH3" s="13">
        <v>3</v>
      </c>
      <c r="AI3" s="60">
        <v>2</v>
      </c>
      <c r="AJ3" s="65">
        <v>1</v>
      </c>
      <c r="AK3" s="13">
        <v>2</v>
      </c>
      <c r="AL3" s="13">
        <v>3</v>
      </c>
      <c r="AM3" s="13">
        <v>2</v>
      </c>
      <c r="AN3" s="55">
        <v>5</v>
      </c>
      <c r="AO3" s="55"/>
      <c r="AP3" s="38">
        <v>87</v>
      </c>
      <c r="AQ3" s="39">
        <f aca="true" t="shared" si="0" ref="AQ3:AQ19">IF(AP3&lt;&gt;"",VLOOKUP(AP3,$B$23:$C$27,2,TRUE),"")</f>
        <v>5</v>
      </c>
    </row>
    <row r="4" spans="1:43" s="1" customFormat="1" ht="15">
      <c r="A4" s="40"/>
      <c r="B4" s="86" t="s">
        <v>7</v>
      </c>
      <c r="C4" s="87"/>
      <c r="D4" s="18"/>
      <c r="E4" s="18"/>
      <c r="F4" s="80"/>
      <c r="G4" s="19"/>
      <c r="H4" s="19"/>
      <c r="I4" s="19"/>
      <c r="J4" s="19"/>
      <c r="K4" s="19"/>
      <c r="L4" s="19"/>
      <c r="M4" s="19"/>
      <c r="N4" s="19"/>
      <c r="O4" s="19"/>
      <c r="P4" s="20"/>
      <c r="Q4" s="20"/>
      <c r="R4" s="20"/>
      <c r="S4" s="61"/>
      <c r="T4" s="66"/>
      <c r="U4" s="20"/>
      <c r="V4" s="20"/>
      <c r="W4" s="20"/>
      <c r="X4" s="44"/>
      <c r="Y4" s="44"/>
      <c r="Z4" s="44"/>
      <c r="AA4" s="72"/>
      <c r="AB4" s="77"/>
      <c r="AC4" s="44"/>
      <c r="AD4" s="44"/>
      <c r="AE4" s="44"/>
      <c r="AF4" s="20"/>
      <c r="AG4" s="20"/>
      <c r="AH4" s="20"/>
      <c r="AI4" s="61"/>
      <c r="AJ4" s="69"/>
      <c r="AK4" s="50"/>
      <c r="AL4" s="50"/>
      <c r="AM4" s="50"/>
      <c r="AN4" s="56"/>
      <c r="AO4" s="56"/>
      <c r="AP4" s="27">
        <f>IF(F4&lt;&gt;"",SUM(F4:AO4),"")</f>
      </c>
      <c r="AQ4" s="28">
        <f t="shared" si="0"/>
      </c>
    </row>
    <row r="5" spans="1:43" s="1" customFormat="1" ht="15">
      <c r="A5" s="30"/>
      <c r="B5" s="88" t="s">
        <v>8</v>
      </c>
      <c r="C5" s="89"/>
      <c r="D5" s="21"/>
      <c r="E5" s="21"/>
      <c r="F5" s="81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9"/>
      <c r="S5" s="62"/>
      <c r="T5" s="67"/>
      <c r="U5" s="9"/>
      <c r="V5" s="9"/>
      <c r="W5" s="9"/>
      <c r="X5" s="45"/>
      <c r="Y5" s="45"/>
      <c r="Z5" s="45"/>
      <c r="AA5" s="73"/>
      <c r="AB5" s="45"/>
      <c r="AC5" s="45"/>
      <c r="AD5" s="45"/>
      <c r="AE5" s="73"/>
      <c r="AF5" s="9"/>
      <c r="AG5" s="9"/>
      <c r="AH5" s="9"/>
      <c r="AI5" s="62"/>
      <c r="AJ5" s="67"/>
      <c r="AK5" s="51"/>
      <c r="AL5" s="51"/>
      <c r="AM5" s="51"/>
      <c r="AN5" s="57"/>
      <c r="AO5" s="57"/>
      <c r="AP5" s="27">
        <f>IF(F5&lt;&gt;"",SUM(F5:AO5),"")</f>
      </c>
      <c r="AQ5" s="28">
        <f t="shared" si="0"/>
      </c>
    </row>
    <row r="6" spans="1:43" s="1" customFormat="1" ht="15">
      <c r="A6" s="30"/>
      <c r="B6" s="88" t="s">
        <v>21</v>
      </c>
      <c r="C6" s="89"/>
      <c r="D6" s="21"/>
      <c r="E6" s="21"/>
      <c r="F6" s="81"/>
      <c r="G6" s="8"/>
      <c r="H6" s="8"/>
      <c r="I6" s="8"/>
      <c r="J6" s="8"/>
      <c r="K6" s="8"/>
      <c r="L6" s="8"/>
      <c r="M6" s="8"/>
      <c r="N6" s="8"/>
      <c r="O6" s="8"/>
      <c r="P6" s="9"/>
      <c r="Q6" s="9"/>
      <c r="R6" s="9"/>
      <c r="S6" s="62"/>
      <c r="T6" s="67"/>
      <c r="U6" s="9"/>
      <c r="V6" s="9"/>
      <c r="W6" s="9"/>
      <c r="X6" s="45"/>
      <c r="Y6" s="45"/>
      <c r="Z6" s="45"/>
      <c r="AA6" s="73"/>
      <c r="AB6" s="78"/>
      <c r="AC6" s="45"/>
      <c r="AD6" s="45"/>
      <c r="AE6" s="45"/>
      <c r="AF6" s="9"/>
      <c r="AG6" s="9"/>
      <c r="AH6" s="9"/>
      <c r="AI6" s="62"/>
      <c r="AJ6" s="67"/>
      <c r="AK6" s="51"/>
      <c r="AL6" s="51"/>
      <c r="AM6" s="51"/>
      <c r="AN6" s="57"/>
      <c r="AO6" s="57"/>
      <c r="AP6" s="27">
        <f aca="true" t="shared" si="1" ref="AP6:AP18">IF(F6&lt;&gt;"",SUM(F6:AO6),"")</f>
      </c>
      <c r="AQ6" s="28">
        <f t="shared" si="0"/>
      </c>
    </row>
    <row r="7" spans="1:43" s="1" customFormat="1" ht="15">
      <c r="A7" s="30"/>
      <c r="B7" s="88" t="s">
        <v>9</v>
      </c>
      <c r="C7" s="89"/>
      <c r="D7" s="21"/>
      <c r="E7" s="21"/>
      <c r="F7" s="8"/>
      <c r="G7" s="8"/>
      <c r="H7" s="8"/>
      <c r="I7" s="8"/>
      <c r="J7" s="8"/>
      <c r="K7" s="8"/>
      <c r="L7" s="8"/>
      <c r="M7" s="8"/>
      <c r="N7" s="8"/>
      <c r="O7" s="8"/>
      <c r="P7" s="9"/>
      <c r="Q7" s="9"/>
      <c r="R7" s="9"/>
      <c r="S7" s="62"/>
      <c r="T7" s="67"/>
      <c r="U7" s="9"/>
      <c r="V7" s="9"/>
      <c r="W7" s="9"/>
      <c r="X7" s="45"/>
      <c r="Y7" s="45"/>
      <c r="Z7" s="45"/>
      <c r="AA7" s="73"/>
      <c r="AB7" s="78"/>
      <c r="AC7" s="45"/>
      <c r="AD7" s="45"/>
      <c r="AE7" s="45"/>
      <c r="AF7" s="9"/>
      <c r="AG7" s="9"/>
      <c r="AH7" s="9"/>
      <c r="AI7" s="62"/>
      <c r="AJ7" s="67"/>
      <c r="AK7" s="9"/>
      <c r="AL7" s="9"/>
      <c r="AM7" s="9"/>
      <c r="AN7" s="57"/>
      <c r="AO7" s="57"/>
      <c r="AP7" s="27">
        <f t="shared" si="1"/>
      </c>
      <c r="AQ7" s="28">
        <f t="shared" si="0"/>
      </c>
    </row>
    <row r="8" spans="1:43" s="1" customFormat="1" ht="15">
      <c r="A8" s="30"/>
      <c r="B8" s="88" t="s">
        <v>19</v>
      </c>
      <c r="C8" s="89"/>
      <c r="D8" s="21"/>
      <c r="E8" s="21"/>
      <c r="F8" s="8"/>
      <c r="G8" s="8"/>
      <c r="H8" s="8"/>
      <c r="I8" s="8"/>
      <c r="J8" s="8"/>
      <c r="K8" s="8"/>
      <c r="L8" s="8"/>
      <c r="M8" s="8"/>
      <c r="N8" s="8"/>
      <c r="O8" s="8"/>
      <c r="P8" s="9"/>
      <c r="Q8" s="9"/>
      <c r="R8" s="9"/>
      <c r="S8" s="62"/>
      <c r="T8" s="67"/>
      <c r="U8" s="9"/>
      <c r="V8" s="9"/>
      <c r="W8" s="9"/>
      <c r="X8" s="45"/>
      <c r="Y8" s="45"/>
      <c r="Z8" s="45"/>
      <c r="AA8" s="73"/>
      <c r="AB8" s="78"/>
      <c r="AC8" s="45"/>
      <c r="AD8" s="45"/>
      <c r="AE8" s="45"/>
      <c r="AF8" s="9"/>
      <c r="AG8" s="9"/>
      <c r="AH8" s="9"/>
      <c r="AI8" s="62"/>
      <c r="AJ8" s="67"/>
      <c r="AK8" s="51"/>
      <c r="AL8" s="51"/>
      <c r="AM8" s="51"/>
      <c r="AN8" s="57"/>
      <c r="AO8" s="57"/>
      <c r="AP8" s="27">
        <f t="shared" si="1"/>
      </c>
      <c r="AQ8" s="28">
        <f t="shared" si="0"/>
      </c>
    </row>
    <row r="9" spans="1:43" s="1" customFormat="1" ht="15">
      <c r="A9" s="30"/>
      <c r="B9" s="88" t="s">
        <v>20</v>
      </c>
      <c r="C9" s="89"/>
      <c r="D9" s="21"/>
      <c r="E9" s="21"/>
      <c r="F9" s="8"/>
      <c r="G9" s="8"/>
      <c r="H9" s="8"/>
      <c r="I9" s="8"/>
      <c r="J9" s="8"/>
      <c r="K9" s="8"/>
      <c r="L9" s="8"/>
      <c r="M9" s="8"/>
      <c r="N9" s="8"/>
      <c r="O9" s="8"/>
      <c r="P9" s="9"/>
      <c r="Q9" s="9"/>
      <c r="R9" s="9"/>
      <c r="S9" s="62"/>
      <c r="T9" s="67"/>
      <c r="U9" s="9"/>
      <c r="V9" s="9"/>
      <c r="W9" s="9"/>
      <c r="X9" s="45"/>
      <c r="Y9" s="45"/>
      <c r="Z9" s="45"/>
      <c r="AA9" s="73"/>
      <c r="AB9" s="78"/>
      <c r="AC9" s="45"/>
      <c r="AD9" s="45"/>
      <c r="AE9" s="45"/>
      <c r="AF9" s="9"/>
      <c r="AG9" s="9"/>
      <c r="AH9" s="9"/>
      <c r="AI9" s="62"/>
      <c r="AJ9" s="67"/>
      <c r="AK9" s="51"/>
      <c r="AL9" s="51"/>
      <c r="AM9" s="51"/>
      <c r="AN9" s="57"/>
      <c r="AO9" s="57"/>
      <c r="AP9" s="27">
        <f t="shared" si="1"/>
      </c>
      <c r="AQ9" s="28">
        <f t="shared" si="0"/>
      </c>
    </row>
    <row r="10" spans="1:43" s="1" customFormat="1" ht="15">
      <c r="A10" s="30"/>
      <c r="B10" s="88" t="s">
        <v>22</v>
      </c>
      <c r="C10" s="89"/>
      <c r="D10" s="21"/>
      <c r="E10" s="21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  <c r="Q10" s="9"/>
      <c r="R10" s="9"/>
      <c r="S10" s="62"/>
      <c r="T10" s="67"/>
      <c r="U10" s="9"/>
      <c r="V10" s="9"/>
      <c r="W10" s="9"/>
      <c r="X10" s="45"/>
      <c r="Y10" s="45"/>
      <c r="Z10" s="45"/>
      <c r="AA10" s="73"/>
      <c r="AB10" s="78"/>
      <c r="AC10" s="45"/>
      <c r="AD10" s="45"/>
      <c r="AE10" s="45"/>
      <c r="AF10" s="9"/>
      <c r="AG10" s="9"/>
      <c r="AH10" s="9"/>
      <c r="AI10" s="62"/>
      <c r="AJ10" s="67"/>
      <c r="AK10" s="51"/>
      <c r="AL10" s="51"/>
      <c r="AM10" s="51"/>
      <c r="AN10" s="57"/>
      <c r="AO10" s="57"/>
      <c r="AP10" s="27">
        <f t="shared" si="1"/>
      </c>
      <c r="AQ10" s="28">
        <f t="shared" si="0"/>
      </c>
    </row>
    <row r="11" spans="1:43" s="1" customFormat="1" ht="15">
      <c r="A11" s="30"/>
      <c r="B11" s="88" t="s">
        <v>10</v>
      </c>
      <c r="C11" s="89"/>
      <c r="D11" s="21"/>
      <c r="E11" s="21"/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  <c r="Q11" s="9"/>
      <c r="R11" s="9"/>
      <c r="S11" s="62"/>
      <c r="T11" s="67"/>
      <c r="U11" s="9"/>
      <c r="V11" s="9"/>
      <c r="W11" s="9"/>
      <c r="X11" s="45"/>
      <c r="Y11" s="45"/>
      <c r="Z11" s="45"/>
      <c r="AA11" s="73"/>
      <c r="AB11" s="78"/>
      <c r="AC11" s="45"/>
      <c r="AD11" s="45"/>
      <c r="AE11" s="45"/>
      <c r="AF11" s="9"/>
      <c r="AG11" s="9"/>
      <c r="AH11" s="9"/>
      <c r="AI11" s="62"/>
      <c r="AJ11" s="67"/>
      <c r="AK11" s="51"/>
      <c r="AL11" s="51"/>
      <c r="AM11" s="51"/>
      <c r="AN11" s="57"/>
      <c r="AO11" s="57"/>
      <c r="AP11" s="27">
        <f t="shared" si="1"/>
      </c>
      <c r="AQ11" s="28">
        <f t="shared" si="0"/>
      </c>
    </row>
    <row r="12" spans="1:43" s="1" customFormat="1" ht="15">
      <c r="A12" s="30"/>
      <c r="B12" s="88" t="s">
        <v>23</v>
      </c>
      <c r="C12" s="89"/>
      <c r="D12" s="21"/>
      <c r="E12" s="21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  <c r="Q12" s="9"/>
      <c r="R12" s="9"/>
      <c r="S12" s="62"/>
      <c r="T12" s="67"/>
      <c r="U12" s="9"/>
      <c r="V12" s="9"/>
      <c r="W12" s="9"/>
      <c r="X12" s="45"/>
      <c r="Y12" s="45"/>
      <c r="Z12" s="45"/>
      <c r="AA12" s="73"/>
      <c r="AB12" s="78"/>
      <c r="AC12" s="45"/>
      <c r="AD12" s="45"/>
      <c r="AE12" s="45"/>
      <c r="AF12" s="9"/>
      <c r="AG12" s="9"/>
      <c r="AH12" s="9"/>
      <c r="AI12" s="62"/>
      <c r="AJ12" s="67"/>
      <c r="AK12" s="51"/>
      <c r="AL12" s="51"/>
      <c r="AM12" s="51"/>
      <c r="AN12" s="57"/>
      <c r="AO12" s="57"/>
      <c r="AP12" s="27">
        <f t="shared" si="1"/>
      </c>
      <c r="AQ12" s="28">
        <f t="shared" si="0"/>
      </c>
    </row>
    <row r="13" spans="1:43" s="1" customFormat="1" ht="15">
      <c r="A13" s="30"/>
      <c r="B13" s="88" t="s">
        <v>11</v>
      </c>
      <c r="C13" s="89"/>
      <c r="D13" s="21"/>
      <c r="E13" s="21"/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  <c r="Q13" s="9"/>
      <c r="R13" s="9"/>
      <c r="S13" s="62"/>
      <c r="T13" s="67"/>
      <c r="U13" s="9"/>
      <c r="V13" s="9"/>
      <c r="W13" s="9"/>
      <c r="X13" s="45"/>
      <c r="Y13" s="45"/>
      <c r="Z13" s="45"/>
      <c r="AA13" s="73"/>
      <c r="AB13" s="78"/>
      <c r="AC13" s="45"/>
      <c r="AD13" s="45"/>
      <c r="AE13" s="45"/>
      <c r="AF13" s="9"/>
      <c r="AG13" s="9"/>
      <c r="AH13" s="9"/>
      <c r="AI13" s="62"/>
      <c r="AJ13" s="67"/>
      <c r="AK13" s="51"/>
      <c r="AL13" s="51"/>
      <c r="AM13" s="51"/>
      <c r="AN13" s="57"/>
      <c r="AO13" s="57"/>
      <c r="AP13" s="27">
        <f t="shared" si="1"/>
      </c>
      <c r="AQ13" s="28">
        <f t="shared" si="0"/>
      </c>
    </row>
    <row r="14" spans="1:43" s="1" customFormat="1" ht="15">
      <c r="A14" s="30"/>
      <c r="B14" s="88" t="s">
        <v>12</v>
      </c>
      <c r="C14" s="89"/>
      <c r="D14" s="21"/>
      <c r="E14" s="21"/>
      <c r="F14" s="8"/>
      <c r="G14" s="8"/>
      <c r="H14" s="8"/>
      <c r="I14" s="8"/>
      <c r="J14" s="8"/>
      <c r="K14" s="8"/>
      <c r="L14" s="8"/>
      <c r="M14" s="8"/>
      <c r="N14" s="8"/>
      <c r="O14" s="8"/>
      <c r="P14" s="9"/>
      <c r="Q14" s="9"/>
      <c r="R14" s="9"/>
      <c r="S14" s="62"/>
      <c r="T14" s="67"/>
      <c r="U14" s="9"/>
      <c r="V14" s="9"/>
      <c r="W14" s="9"/>
      <c r="X14" s="45"/>
      <c r="Y14" s="45"/>
      <c r="Z14" s="45"/>
      <c r="AA14" s="73"/>
      <c r="AB14" s="78"/>
      <c r="AC14" s="45"/>
      <c r="AD14" s="45"/>
      <c r="AE14" s="45"/>
      <c r="AF14" s="9"/>
      <c r="AG14" s="9"/>
      <c r="AH14" s="9"/>
      <c r="AI14" s="62"/>
      <c r="AJ14" s="67"/>
      <c r="AK14" s="51"/>
      <c r="AL14" s="51"/>
      <c r="AM14" s="51"/>
      <c r="AN14" s="57"/>
      <c r="AO14" s="57"/>
      <c r="AP14" s="27">
        <f t="shared" si="1"/>
      </c>
      <c r="AQ14" s="28">
        <f t="shared" si="0"/>
      </c>
    </row>
    <row r="15" spans="1:43" s="1" customFormat="1" ht="15">
      <c r="A15" s="30"/>
      <c r="B15" s="88" t="s">
        <v>13</v>
      </c>
      <c r="C15" s="89"/>
      <c r="D15" s="21"/>
      <c r="E15" s="21"/>
      <c r="F15" s="8"/>
      <c r="G15" s="8"/>
      <c r="H15" s="8"/>
      <c r="I15" s="8"/>
      <c r="J15" s="8"/>
      <c r="K15" s="8"/>
      <c r="L15" s="8"/>
      <c r="M15" s="8"/>
      <c r="N15" s="8"/>
      <c r="O15" s="8"/>
      <c r="P15" s="9"/>
      <c r="Q15" s="9"/>
      <c r="R15" s="9"/>
      <c r="S15" s="62"/>
      <c r="T15" s="67"/>
      <c r="U15" s="9"/>
      <c r="V15" s="9"/>
      <c r="W15" s="9"/>
      <c r="X15" s="45"/>
      <c r="Y15" s="45"/>
      <c r="Z15" s="45"/>
      <c r="AA15" s="73"/>
      <c r="AB15" s="78"/>
      <c r="AC15" s="45"/>
      <c r="AD15" s="45"/>
      <c r="AE15" s="45"/>
      <c r="AF15" s="9"/>
      <c r="AG15" s="9"/>
      <c r="AH15" s="9"/>
      <c r="AI15" s="62"/>
      <c r="AJ15" s="67"/>
      <c r="AK15" s="51"/>
      <c r="AL15" s="51"/>
      <c r="AM15" s="51"/>
      <c r="AN15" s="57"/>
      <c r="AO15" s="57"/>
      <c r="AP15" s="27">
        <f t="shared" si="1"/>
      </c>
      <c r="AQ15" s="28">
        <f t="shared" si="0"/>
      </c>
    </row>
    <row r="16" spans="1:43" s="1" customFormat="1" ht="15">
      <c r="A16" s="30"/>
      <c r="B16" s="88" t="s">
        <v>14</v>
      </c>
      <c r="C16" s="89"/>
      <c r="D16" s="21"/>
      <c r="E16" s="21"/>
      <c r="F16" s="8"/>
      <c r="G16" s="8"/>
      <c r="H16" s="8"/>
      <c r="I16" s="8"/>
      <c r="J16" s="8"/>
      <c r="K16" s="8"/>
      <c r="L16" s="8"/>
      <c r="M16" s="8"/>
      <c r="N16" s="8"/>
      <c r="O16" s="8"/>
      <c r="P16" s="9"/>
      <c r="Q16" s="9"/>
      <c r="R16" s="9"/>
      <c r="S16" s="62"/>
      <c r="T16" s="67"/>
      <c r="U16" s="9"/>
      <c r="V16" s="9"/>
      <c r="W16" s="9"/>
      <c r="X16" s="45"/>
      <c r="Y16" s="45"/>
      <c r="Z16" s="45"/>
      <c r="AA16" s="73"/>
      <c r="AB16" s="78"/>
      <c r="AC16" s="45"/>
      <c r="AD16" s="45"/>
      <c r="AE16" s="45"/>
      <c r="AF16" s="9"/>
      <c r="AG16" s="9"/>
      <c r="AH16" s="9"/>
      <c r="AI16" s="62"/>
      <c r="AJ16" s="67"/>
      <c r="AK16" s="9"/>
      <c r="AL16" s="9"/>
      <c r="AM16" s="9"/>
      <c r="AN16" s="57"/>
      <c r="AO16" s="57"/>
      <c r="AP16" s="27">
        <f t="shared" si="1"/>
      </c>
      <c r="AQ16" s="28">
        <f t="shared" si="0"/>
      </c>
    </row>
    <row r="17" spans="1:43" s="1" customFormat="1" ht="15">
      <c r="A17" s="30"/>
      <c r="B17" s="88" t="s">
        <v>15</v>
      </c>
      <c r="C17" s="89"/>
      <c r="D17" s="21"/>
      <c r="E17" s="21"/>
      <c r="F17" s="8"/>
      <c r="G17" s="8"/>
      <c r="H17" s="8"/>
      <c r="I17" s="8"/>
      <c r="J17" s="8"/>
      <c r="K17" s="8"/>
      <c r="L17" s="8"/>
      <c r="M17" s="8"/>
      <c r="N17" s="8"/>
      <c r="O17" s="8"/>
      <c r="P17" s="9"/>
      <c r="Q17" s="9"/>
      <c r="R17" s="9"/>
      <c r="S17" s="62"/>
      <c r="T17" s="67"/>
      <c r="U17" s="9"/>
      <c r="V17" s="9"/>
      <c r="W17" s="9"/>
      <c r="X17" s="45"/>
      <c r="Y17" s="45"/>
      <c r="Z17" s="45"/>
      <c r="AA17" s="73"/>
      <c r="AB17" s="78"/>
      <c r="AC17" s="45"/>
      <c r="AD17" s="45"/>
      <c r="AE17" s="45"/>
      <c r="AF17" s="9"/>
      <c r="AG17" s="9"/>
      <c r="AH17" s="9"/>
      <c r="AI17" s="62"/>
      <c r="AJ17" s="67"/>
      <c r="AK17" s="51"/>
      <c r="AL17" s="51"/>
      <c r="AM17" s="51"/>
      <c r="AN17" s="57"/>
      <c r="AO17" s="57"/>
      <c r="AP17" s="27">
        <f t="shared" si="1"/>
      </c>
      <c r="AQ17" s="28">
        <f t="shared" si="0"/>
      </c>
    </row>
    <row r="18" spans="1:43" s="1" customFormat="1" ht="15">
      <c r="A18" s="30"/>
      <c r="B18" s="90" t="s">
        <v>24</v>
      </c>
      <c r="C18" s="91"/>
      <c r="D18" s="21"/>
      <c r="E18" s="21"/>
      <c r="F18" s="8"/>
      <c r="G18" s="8"/>
      <c r="H18" s="8"/>
      <c r="I18" s="8"/>
      <c r="J18" s="8"/>
      <c r="K18" s="8"/>
      <c r="L18" s="8"/>
      <c r="M18" s="8"/>
      <c r="N18" s="8"/>
      <c r="O18" s="8"/>
      <c r="P18" s="9"/>
      <c r="Q18" s="9"/>
      <c r="R18" s="9"/>
      <c r="S18" s="62"/>
      <c r="T18" s="67"/>
      <c r="U18" s="9"/>
      <c r="V18" s="9"/>
      <c r="W18" s="9"/>
      <c r="X18" s="45"/>
      <c r="Y18" s="45"/>
      <c r="Z18" s="45"/>
      <c r="AA18" s="73"/>
      <c r="AB18" s="78"/>
      <c r="AC18" s="45"/>
      <c r="AD18" s="45"/>
      <c r="AE18" s="45"/>
      <c r="AF18" s="9"/>
      <c r="AG18" s="9"/>
      <c r="AH18" s="9"/>
      <c r="AI18" s="62"/>
      <c r="AJ18" s="67"/>
      <c r="AK18" s="51"/>
      <c r="AL18" s="51"/>
      <c r="AM18" s="51"/>
      <c r="AN18" s="57"/>
      <c r="AO18" s="57"/>
      <c r="AP18" s="27">
        <f t="shared" si="1"/>
      </c>
      <c r="AQ18" s="28">
        <f t="shared" si="0"/>
      </c>
    </row>
    <row r="19" spans="1:43" s="1" customFormat="1" ht="15.75" thickBot="1">
      <c r="A19" s="31">
        <v>19</v>
      </c>
      <c r="B19" s="32"/>
      <c r="C19" s="32"/>
      <c r="D19" s="22" t="s">
        <v>5</v>
      </c>
      <c r="E19" s="22" t="s">
        <v>6</v>
      </c>
      <c r="F19" s="84"/>
      <c r="G19" s="23"/>
      <c r="H19" s="23"/>
      <c r="I19" s="23"/>
      <c r="J19" s="23"/>
      <c r="K19" s="23"/>
      <c r="L19" s="23"/>
      <c r="M19" s="23"/>
      <c r="N19" s="23"/>
      <c r="O19" s="23"/>
      <c r="P19" s="24"/>
      <c r="Q19" s="24"/>
      <c r="R19" s="24"/>
      <c r="S19" s="63"/>
      <c r="T19" s="68"/>
      <c r="U19" s="24"/>
      <c r="V19" s="24"/>
      <c r="W19" s="24"/>
      <c r="X19" s="46"/>
      <c r="Y19" s="46"/>
      <c r="Z19" s="46"/>
      <c r="AA19" s="74"/>
      <c r="AB19" s="79"/>
      <c r="AC19" s="46"/>
      <c r="AD19" s="46"/>
      <c r="AE19" s="46"/>
      <c r="AF19" s="24"/>
      <c r="AG19" s="24"/>
      <c r="AH19" s="24"/>
      <c r="AI19" s="63"/>
      <c r="AJ19" s="68"/>
      <c r="AK19" s="52"/>
      <c r="AL19" s="52"/>
      <c r="AM19" s="52"/>
      <c r="AN19" s="58"/>
      <c r="AO19" s="58"/>
      <c r="AP19" s="29">
        <f>IF(F19&lt;&gt;"",SUM(F19:AO19),"")</f>
      </c>
      <c r="AQ19" s="85">
        <f t="shared" si="0"/>
      </c>
    </row>
    <row r="20" spans="6:43" s="1" customFormat="1" ht="15">
      <c r="F20" s="2" t="e">
        <f aca="true" t="shared" si="2" ref="F20:AQ20">AVERAGE(F4:F19)</f>
        <v>#DIV/0!</v>
      </c>
      <c r="G20" s="2" t="e">
        <f t="shared" si="2"/>
        <v>#DIV/0!</v>
      </c>
      <c r="H20" s="2" t="e">
        <f t="shared" si="2"/>
        <v>#DIV/0!</v>
      </c>
      <c r="I20" s="2" t="e">
        <f t="shared" si="2"/>
        <v>#DIV/0!</v>
      </c>
      <c r="J20" s="2" t="e">
        <f t="shared" si="2"/>
        <v>#DIV/0!</v>
      </c>
      <c r="K20" s="2" t="e">
        <f t="shared" si="2"/>
        <v>#DIV/0!</v>
      </c>
      <c r="L20" s="2" t="e">
        <f t="shared" si="2"/>
        <v>#DIV/0!</v>
      </c>
      <c r="M20" s="2" t="e">
        <f t="shared" si="2"/>
        <v>#DIV/0!</v>
      </c>
      <c r="N20" s="2" t="e">
        <f t="shared" si="2"/>
        <v>#DIV/0!</v>
      </c>
      <c r="O20" s="2" t="e">
        <f t="shared" si="2"/>
        <v>#DIV/0!</v>
      </c>
      <c r="P20" s="2" t="e">
        <f t="shared" si="2"/>
        <v>#DIV/0!</v>
      </c>
      <c r="Q20" s="2" t="e">
        <f t="shared" si="2"/>
        <v>#DIV/0!</v>
      </c>
      <c r="R20" s="2" t="e">
        <f t="shared" si="2"/>
        <v>#DIV/0!</v>
      </c>
      <c r="S20" s="2" t="e">
        <f t="shared" si="2"/>
        <v>#DIV/0!</v>
      </c>
      <c r="T20" s="2" t="e">
        <f>AVERAGE(T4:T19)</f>
        <v>#DIV/0!</v>
      </c>
      <c r="U20" s="2" t="e">
        <f>AVERAGE(U4:U19)</f>
        <v>#DIV/0!</v>
      </c>
      <c r="V20" s="2" t="e">
        <f>AVERAGE(V4:V19)</f>
        <v>#DIV/0!</v>
      </c>
      <c r="W20" s="2" t="e">
        <f>AVERAGE(W4:W19)</f>
        <v>#DIV/0!</v>
      </c>
      <c r="X20" s="2" t="e">
        <f t="shared" si="2"/>
        <v>#DIV/0!</v>
      </c>
      <c r="Y20" s="2" t="e">
        <f t="shared" si="2"/>
        <v>#DIV/0!</v>
      </c>
      <c r="Z20" s="2" t="e">
        <f t="shared" si="2"/>
        <v>#DIV/0!</v>
      </c>
      <c r="AA20" s="2" t="e">
        <f t="shared" si="2"/>
        <v>#DIV/0!</v>
      </c>
      <c r="AB20" s="2" t="e">
        <f>AVERAGE(AB4:AB19)</f>
        <v>#DIV/0!</v>
      </c>
      <c r="AC20" s="2" t="e">
        <f>AVERAGE(AC4:AC19)</f>
        <v>#DIV/0!</v>
      </c>
      <c r="AD20" s="2" t="e">
        <f>AVERAGE(AD4:AD19)</f>
        <v>#DIV/0!</v>
      </c>
      <c r="AE20" s="2" t="e">
        <f>AVERAGE(AE4:AE19)</f>
        <v>#DIV/0!</v>
      </c>
      <c r="AF20" s="2" t="e">
        <f t="shared" si="2"/>
        <v>#DIV/0!</v>
      </c>
      <c r="AG20" s="2" t="e">
        <f aca="true" t="shared" si="3" ref="AG20:AN20">AVERAGE(AG4:AG19)</f>
        <v>#DIV/0!</v>
      </c>
      <c r="AH20" s="2" t="e">
        <f t="shared" si="3"/>
        <v>#DIV/0!</v>
      </c>
      <c r="AI20" s="2" t="e">
        <f t="shared" si="3"/>
        <v>#DIV/0!</v>
      </c>
      <c r="AJ20" s="2" t="e">
        <f t="shared" si="3"/>
        <v>#DIV/0!</v>
      </c>
      <c r="AK20" s="2" t="e">
        <f t="shared" si="3"/>
        <v>#DIV/0!</v>
      </c>
      <c r="AL20" s="2" t="e">
        <f t="shared" si="3"/>
        <v>#DIV/0!</v>
      </c>
      <c r="AM20" s="2" t="e">
        <f t="shared" si="3"/>
        <v>#DIV/0!</v>
      </c>
      <c r="AN20" s="2" t="e">
        <f t="shared" si="3"/>
        <v>#DIV/0!</v>
      </c>
      <c r="AO20" s="2"/>
      <c r="AP20" s="2" t="e">
        <f t="shared" si="2"/>
        <v>#DIV/0!</v>
      </c>
      <c r="AQ20" s="2" t="e">
        <f t="shared" si="2"/>
        <v>#DIV/0!</v>
      </c>
    </row>
    <row r="21" spans="6:43" s="1" customFormat="1" ht="15">
      <c r="F21" s="3" t="e">
        <f aca="true" t="shared" si="4" ref="F21:N21">F20/F$22</f>
        <v>#DIV/0!</v>
      </c>
      <c r="G21" s="3" t="e">
        <f t="shared" si="4"/>
        <v>#DIV/0!</v>
      </c>
      <c r="H21" s="3" t="e">
        <f t="shared" si="4"/>
        <v>#DIV/0!</v>
      </c>
      <c r="I21" s="3" t="e">
        <f t="shared" si="4"/>
        <v>#DIV/0!</v>
      </c>
      <c r="J21" s="3" t="e">
        <f t="shared" si="4"/>
        <v>#DIV/0!</v>
      </c>
      <c r="K21" s="3" t="e">
        <f t="shared" si="4"/>
        <v>#DIV/0!</v>
      </c>
      <c r="L21" s="3" t="e">
        <f t="shared" si="4"/>
        <v>#DIV/0!</v>
      </c>
      <c r="M21" s="3" t="e">
        <f t="shared" si="4"/>
        <v>#DIV/0!</v>
      </c>
      <c r="N21" s="3" t="e">
        <f t="shared" si="4"/>
        <v>#DIV/0!</v>
      </c>
      <c r="O21" s="3" t="e">
        <f aca="true" t="shared" si="5" ref="O21:AQ21">O20/O$22</f>
        <v>#DIV/0!</v>
      </c>
      <c r="P21" s="3" t="e">
        <f t="shared" si="5"/>
        <v>#DIV/0!</v>
      </c>
      <c r="Q21" s="3" t="e">
        <f t="shared" si="5"/>
        <v>#DIV/0!</v>
      </c>
      <c r="R21" s="3" t="e">
        <f t="shared" si="5"/>
        <v>#DIV/0!</v>
      </c>
      <c r="S21" s="3" t="e">
        <f t="shared" si="5"/>
        <v>#DIV/0!</v>
      </c>
      <c r="T21" s="3" t="e">
        <f t="shared" si="5"/>
        <v>#DIV/0!</v>
      </c>
      <c r="U21" s="3" t="e">
        <f t="shared" si="5"/>
        <v>#DIV/0!</v>
      </c>
      <c r="V21" s="3" t="e">
        <f t="shared" si="5"/>
        <v>#DIV/0!</v>
      </c>
      <c r="W21" s="3" t="e">
        <f t="shared" si="5"/>
        <v>#DIV/0!</v>
      </c>
      <c r="X21" s="3" t="e">
        <f t="shared" si="5"/>
        <v>#DIV/0!</v>
      </c>
      <c r="Y21" s="3" t="e">
        <f t="shared" si="5"/>
        <v>#DIV/0!</v>
      </c>
      <c r="Z21" s="3" t="e">
        <f t="shared" si="5"/>
        <v>#DIV/0!</v>
      </c>
      <c r="AA21" s="3" t="e">
        <f t="shared" si="5"/>
        <v>#DIV/0!</v>
      </c>
      <c r="AB21" s="3" t="e">
        <f t="shared" si="5"/>
        <v>#DIV/0!</v>
      </c>
      <c r="AC21" s="3" t="e">
        <f t="shared" si="5"/>
        <v>#DIV/0!</v>
      </c>
      <c r="AD21" s="3" t="e">
        <f t="shared" si="5"/>
        <v>#DIV/0!</v>
      </c>
      <c r="AE21" s="3" t="e">
        <f t="shared" si="5"/>
        <v>#DIV/0!</v>
      </c>
      <c r="AF21" s="3" t="e">
        <f t="shared" si="5"/>
        <v>#DIV/0!</v>
      </c>
      <c r="AG21" s="3" t="e">
        <f t="shared" si="5"/>
        <v>#DIV/0!</v>
      </c>
      <c r="AH21" s="3" t="e">
        <f t="shared" si="5"/>
        <v>#DIV/0!</v>
      </c>
      <c r="AI21" s="3" t="e">
        <f t="shared" si="5"/>
        <v>#DIV/0!</v>
      </c>
      <c r="AJ21" s="3" t="e">
        <f t="shared" si="5"/>
        <v>#DIV/0!</v>
      </c>
      <c r="AK21" s="3" t="e">
        <f t="shared" si="5"/>
        <v>#DIV/0!</v>
      </c>
      <c r="AL21" s="3" t="e">
        <f t="shared" si="5"/>
        <v>#DIV/0!</v>
      </c>
      <c r="AM21" s="3" t="e">
        <f t="shared" si="5"/>
        <v>#DIV/0!</v>
      </c>
      <c r="AN21" s="3" t="e">
        <f t="shared" si="5"/>
        <v>#DIV/0!</v>
      </c>
      <c r="AO21" s="3"/>
      <c r="AP21" s="3" t="e">
        <f t="shared" si="5"/>
        <v>#DIV/0!</v>
      </c>
      <c r="AQ21" s="3" t="e">
        <f t="shared" si="5"/>
        <v>#DIV/0!</v>
      </c>
    </row>
    <row r="22" spans="2:43" ht="15">
      <c r="B22" s="4" t="s">
        <v>18</v>
      </c>
      <c r="C22" s="6" t="s">
        <v>17</v>
      </c>
      <c r="F22">
        <v>2</v>
      </c>
      <c r="G22">
        <v>1</v>
      </c>
      <c r="H22">
        <v>1</v>
      </c>
      <c r="I22">
        <v>3</v>
      </c>
      <c r="J22">
        <v>1</v>
      </c>
      <c r="K22">
        <v>7</v>
      </c>
      <c r="L22">
        <v>1</v>
      </c>
      <c r="M22">
        <v>6</v>
      </c>
      <c r="N22">
        <v>3</v>
      </c>
      <c r="O22">
        <v>9</v>
      </c>
      <c r="P22">
        <v>1</v>
      </c>
      <c r="Q22">
        <v>2</v>
      </c>
      <c r="R22">
        <v>3</v>
      </c>
      <c r="S22">
        <v>2</v>
      </c>
      <c r="T22">
        <v>1</v>
      </c>
      <c r="U22">
        <v>2</v>
      </c>
      <c r="V22">
        <v>3</v>
      </c>
      <c r="W22">
        <v>2</v>
      </c>
      <c r="X22">
        <v>1</v>
      </c>
      <c r="Y22">
        <v>2</v>
      </c>
      <c r="Z22">
        <v>3</v>
      </c>
      <c r="AA22">
        <v>2</v>
      </c>
      <c r="AB22">
        <v>1</v>
      </c>
      <c r="AC22">
        <v>2</v>
      </c>
      <c r="AD22">
        <v>3</v>
      </c>
      <c r="AE22">
        <v>2</v>
      </c>
      <c r="AF22">
        <v>1</v>
      </c>
      <c r="AG22">
        <v>2</v>
      </c>
      <c r="AH22">
        <v>3</v>
      </c>
      <c r="AI22">
        <v>2</v>
      </c>
      <c r="AJ22">
        <v>1</v>
      </c>
      <c r="AK22">
        <v>2</v>
      </c>
      <c r="AL22">
        <v>3</v>
      </c>
      <c r="AM22">
        <v>2</v>
      </c>
      <c r="AN22">
        <v>5</v>
      </c>
      <c r="AP22">
        <f>SUM(F22:AN22)</f>
        <v>87</v>
      </c>
      <c r="AQ22">
        <v>5</v>
      </c>
    </row>
    <row r="23" spans="2:3" ht="15">
      <c r="B23" s="5">
        <v>0</v>
      </c>
      <c r="C23" s="7">
        <v>1</v>
      </c>
    </row>
    <row r="24" spans="2:35" ht="15">
      <c r="B24" s="5">
        <v>20</v>
      </c>
      <c r="C24" s="7">
        <v>2</v>
      </c>
      <c r="F24" s="92" t="s">
        <v>68</v>
      </c>
      <c r="G24" s="93"/>
      <c r="H24" s="93"/>
      <c r="I24" s="94"/>
      <c r="P24" s="92" t="s">
        <v>65</v>
      </c>
      <c r="Q24" s="93"/>
      <c r="R24" s="93"/>
      <c r="S24" s="94"/>
      <c r="X24" s="92" t="s">
        <v>67</v>
      </c>
      <c r="Y24" s="93"/>
      <c r="Z24" s="93"/>
      <c r="AA24" s="94"/>
      <c r="AF24" s="92" t="s">
        <v>66</v>
      </c>
      <c r="AG24" s="93"/>
      <c r="AH24" s="93"/>
      <c r="AI24" s="94"/>
    </row>
    <row r="25" spans="2:35" ht="15">
      <c r="B25" s="5">
        <v>37</v>
      </c>
      <c r="C25" s="7">
        <v>3</v>
      </c>
      <c r="F25" s="95"/>
      <c r="G25" s="35">
        <v>9</v>
      </c>
      <c r="H25" s="35">
        <v>8</v>
      </c>
      <c r="I25" s="96"/>
      <c r="P25" s="95"/>
      <c r="Q25" s="35">
        <v>4</v>
      </c>
      <c r="R25" s="35">
        <v>4</v>
      </c>
      <c r="S25" s="96"/>
      <c r="X25" s="95"/>
      <c r="Y25" s="35">
        <v>6</v>
      </c>
      <c r="Z25" s="35">
        <v>6</v>
      </c>
      <c r="AA25" s="96"/>
      <c r="AF25" s="95"/>
      <c r="AG25" s="35">
        <v>7</v>
      </c>
      <c r="AH25" s="35">
        <v>9</v>
      </c>
      <c r="AI25" s="96"/>
    </row>
    <row r="26" spans="2:35" ht="15">
      <c r="B26" s="5">
        <v>54</v>
      </c>
      <c r="C26" s="7">
        <v>4</v>
      </c>
      <c r="F26" s="95"/>
      <c r="G26" s="35">
        <v>1</v>
      </c>
      <c r="H26" s="35">
        <v>2</v>
      </c>
      <c r="I26" s="96">
        <v>1</v>
      </c>
      <c r="P26" s="95"/>
      <c r="Q26" s="35">
        <v>1</v>
      </c>
      <c r="R26" s="35">
        <v>2</v>
      </c>
      <c r="S26" s="96">
        <v>12</v>
      </c>
      <c r="X26" s="95"/>
      <c r="Y26" s="35">
        <v>1</v>
      </c>
      <c r="Z26" s="35">
        <v>2</v>
      </c>
      <c r="AA26" s="96">
        <v>12</v>
      </c>
      <c r="AF26" s="95"/>
      <c r="AG26" s="35">
        <v>7</v>
      </c>
      <c r="AH26" s="35">
        <v>2</v>
      </c>
      <c r="AI26" s="96">
        <v>1</v>
      </c>
    </row>
    <row r="27" spans="2:35" ht="15">
      <c r="B27" s="5">
        <v>71</v>
      </c>
      <c r="C27" s="7">
        <v>5</v>
      </c>
      <c r="F27" s="95"/>
      <c r="G27" s="35">
        <v>1</v>
      </c>
      <c r="H27" s="35">
        <v>3</v>
      </c>
      <c r="I27" s="96">
        <v>2</v>
      </c>
      <c r="P27" s="95"/>
      <c r="Q27" s="35">
        <v>2</v>
      </c>
      <c r="R27" s="35">
        <v>3</v>
      </c>
      <c r="S27" s="96">
        <v>23</v>
      </c>
      <c r="X27" s="95"/>
      <c r="Y27" s="35">
        <v>2</v>
      </c>
      <c r="Z27" s="35">
        <v>3</v>
      </c>
      <c r="AA27" s="96">
        <v>23</v>
      </c>
      <c r="AF27" s="95"/>
      <c r="AG27" s="35">
        <v>2</v>
      </c>
      <c r="AH27" s="35">
        <v>3</v>
      </c>
      <c r="AI27" s="96">
        <v>1</v>
      </c>
    </row>
    <row r="28" spans="6:35" ht="15">
      <c r="F28" s="95"/>
      <c r="G28" s="35">
        <v>1</v>
      </c>
      <c r="H28" s="35">
        <v>4</v>
      </c>
      <c r="I28" s="96">
        <v>3</v>
      </c>
      <c r="P28" s="95"/>
      <c r="Q28" s="35">
        <v>3</v>
      </c>
      <c r="R28" s="35">
        <v>4</v>
      </c>
      <c r="S28" s="96">
        <v>34</v>
      </c>
      <c r="X28" s="95"/>
      <c r="Y28" s="35">
        <v>3</v>
      </c>
      <c r="Z28" s="35">
        <v>4</v>
      </c>
      <c r="AA28" s="96">
        <v>34</v>
      </c>
      <c r="AF28" s="95"/>
      <c r="AG28" s="35">
        <v>2</v>
      </c>
      <c r="AH28" s="35">
        <v>5</v>
      </c>
      <c r="AI28" s="96">
        <v>1</v>
      </c>
    </row>
    <row r="29" spans="6:35" ht="15">
      <c r="F29" s="95"/>
      <c r="G29" s="35">
        <v>6</v>
      </c>
      <c r="H29" s="35">
        <v>7</v>
      </c>
      <c r="I29" s="96">
        <v>2</v>
      </c>
      <c r="P29" s="97"/>
      <c r="Q29" s="98">
        <v>4</v>
      </c>
      <c r="R29" s="98">
        <v>1</v>
      </c>
      <c r="S29" s="99">
        <v>41</v>
      </c>
      <c r="X29" s="95"/>
      <c r="Y29" s="35">
        <v>4</v>
      </c>
      <c r="Z29" s="35">
        <v>1</v>
      </c>
      <c r="AA29" s="96">
        <v>41</v>
      </c>
      <c r="AF29" s="95"/>
      <c r="AG29" s="35">
        <v>3</v>
      </c>
      <c r="AH29" s="35">
        <v>2</v>
      </c>
      <c r="AI29" s="96">
        <v>1</v>
      </c>
    </row>
    <row r="30" spans="6:35" ht="15">
      <c r="F30" s="95"/>
      <c r="G30" s="35">
        <v>6</v>
      </c>
      <c r="H30" s="35">
        <v>8</v>
      </c>
      <c r="I30" s="96">
        <v>1</v>
      </c>
      <c r="X30" s="95"/>
      <c r="Y30" s="35">
        <v>5</v>
      </c>
      <c r="Z30" s="35">
        <v>1</v>
      </c>
      <c r="AA30" s="96">
        <v>51</v>
      </c>
      <c r="AF30" s="95"/>
      <c r="AG30" s="35">
        <v>3</v>
      </c>
      <c r="AH30" s="35">
        <v>6</v>
      </c>
      <c r="AI30" s="96">
        <v>1</v>
      </c>
    </row>
    <row r="31" spans="6:35" ht="15">
      <c r="F31" s="95"/>
      <c r="G31" s="35">
        <v>8</v>
      </c>
      <c r="H31" s="35">
        <v>7</v>
      </c>
      <c r="I31" s="96">
        <v>1</v>
      </c>
      <c r="X31" s="97"/>
      <c r="Y31" s="98">
        <v>6</v>
      </c>
      <c r="Z31" s="98">
        <v>3</v>
      </c>
      <c r="AA31" s="99">
        <v>63</v>
      </c>
      <c r="AF31" s="95"/>
      <c r="AG31" s="35">
        <v>4</v>
      </c>
      <c r="AH31" s="35">
        <v>1</v>
      </c>
      <c r="AI31" s="96">
        <v>1</v>
      </c>
    </row>
    <row r="32" spans="6:35" ht="15">
      <c r="F32" s="95"/>
      <c r="G32" s="35">
        <v>9</v>
      </c>
      <c r="H32" s="35">
        <v>5</v>
      </c>
      <c r="I32" s="96">
        <v>1</v>
      </c>
      <c r="AF32" s="95"/>
      <c r="AG32" s="35">
        <v>5</v>
      </c>
      <c r="AH32" s="35">
        <v>6</v>
      </c>
      <c r="AI32" s="96">
        <v>1</v>
      </c>
    </row>
    <row r="33" spans="6:35" ht="15">
      <c r="F33" s="97"/>
      <c r="G33" s="98">
        <v>5</v>
      </c>
      <c r="H33" s="98">
        <v>9</v>
      </c>
      <c r="I33" s="99">
        <v>2</v>
      </c>
      <c r="AF33" s="95"/>
      <c r="AG33" s="35">
        <v>6</v>
      </c>
      <c r="AH33" s="35">
        <v>3</v>
      </c>
      <c r="AI33" s="96">
        <v>1</v>
      </c>
    </row>
    <row r="34" spans="32:35" ht="15">
      <c r="AF34" s="97"/>
      <c r="AG34" s="98">
        <v>1</v>
      </c>
      <c r="AH34" s="98">
        <v>4</v>
      </c>
      <c r="AI34" s="99">
        <v>1</v>
      </c>
    </row>
  </sheetData>
  <sheetProtection/>
  <mergeCells count="2">
    <mergeCell ref="F1:O1"/>
    <mergeCell ref="P1:AL1"/>
  </mergeCells>
  <conditionalFormatting sqref="F4:F19">
    <cfRule type="cellIs" priority="1" dxfId="0" operator="notEqual" stopIfTrue="1">
      <formula>$F$22</formula>
    </cfRule>
  </conditionalFormatting>
  <conditionalFormatting sqref="G4:G19 I4:AN19">
    <cfRule type="cellIs" priority="2" dxfId="0" operator="notEqual" stopIfTrue="1">
      <formula>G$22</formula>
    </cfRule>
  </conditionalFormatting>
  <conditionalFormatting sqref="H4:H19">
    <cfRule type="cellIs" priority="3" dxfId="0" operator="notEqual" stopIfTrue="1">
      <formula>G$22</formula>
    </cfRule>
  </conditionalFormatting>
  <printOptions/>
  <pageMargins left="0.27" right="0.2" top="0.5" bottom="0.51" header="0.3" footer="0.23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szlavip</cp:lastModifiedBy>
  <cp:lastPrinted>2010-04-08T10:57:24Z</cp:lastPrinted>
  <dcterms:created xsi:type="dcterms:W3CDTF">2009-09-07T10:46:20Z</dcterms:created>
  <dcterms:modified xsi:type="dcterms:W3CDTF">2010-05-01T15:21:51Z</dcterms:modified>
  <cp:category/>
  <cp:version/>
  <cp:contentType/>
  <cp:contentStatus/>
</cp:coreProperties>
</file>