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 activeTab="3"/>
  </bookViews>
  <sheets>
    <sheet name="1. Információ keresés)" sheetId="1" r:id="rId1"/>
    <sheet name="2. Turtle programozás" sheetId="2" r:id="rId2"/>
    <sheet name="3. Kérdések" sheetId="3" r:id="rId3"/>
    <sheet name="4. Számrendszerek átváltása" sheetId="4" r:id="rId4"/>
    <sheet name="5. Műveletek számrendszerekben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4" i="4" l="1"/>
  <c r="Q45" i="5" l="1"/>
  <c r="P42" i="5"/>
  <c r="P45" i="5" s="1"/>
  <c r="B36" i="5"/>
  <c r="B35" i="5"/>
  <c r="I26" i="5"/>
  <c r="H26" i="5"/>
  <c r="G26" i="5"/>
  <c r="F26" i="5"/>
  <c r="E26" i="5"/>
  <c r="D26" i="5"/>
  <c r="C26" i="5"/>
  <c r="B26" i="5"/>
  <c r="Q27" i="5"/>
  <c r="I17" i="5"/>
  <c r="H17" i="5"/>
  <c r="G17" i="5"/>
  <c r="F17" i="5"/>
  <c r="E17" i="5"/>
  <c r="D17" i="5"/>
  <c r="C17" i="5"/>
  <c r="B17" i="5"/>
  <c r="Q16" i="5"/>
  <c r="Q18" i="5" s="1"/>
  <c r="P16" i="5"/>
  <c r="O16" i="5"/>
  <c r="N16" i="5"/>
  <c r="H16" i="5"/>
  <c r="G16" i="5"/>
  <c r="F16" i="5"/>
  <c r="E16" i="5"/>
  <c r="D16" i="5"/>
  <c r="C16" i="5"/>
  <c r="B16" i="5"/>
  <c r="O42" i="5" l="1"/>
  <c r="P24" i="5"/>
  <c r="O24" i="5" s="1"/>
  <c r="N24" i="5" s="1"/>
  <c r="N27" i="5" s="1"/>
  <c r="P15" i="5"/>
  <c r="O15" i="5" s="1"/>
  <c r="N15" i="5" s="1"/>
  <c r="M15" i="5" s="1"/>
  <c r="L15" i="5" s="1"/>
  <c r="K15" i="5" s="1"/>
  <c r="J15" i="5" s="1"/>
  <c r="I15" i="5" s="1"/>
  <c r="H15" i="5" s="1"/>
  <c r="G15" i="5" s="1"/>
  <c r="F15" i="5" s="1"/>
  <c r="E15" i="5" s="1"/>
  <c r="D15" i="5" s="1"/>
  <c r="C15" i="5" s="1"/>
  <c r="B15" i="5" s="1"/>
  <c r="B18" i="5" s="1"/>
  <c r="O45" i="5" l="1"/>
  <c r="N42" i="5"/>
  <c r="M24" i="5"/>
  <c r="P27" i="5"/>
  <c r="O27" i="5"/>
  <c r="L18" i="5"/>
  <c r="G18" i="5"/>
  <c r="M18" i="5"/>
  <c r="H18" i="5"/>
  <c r="C18" i="5"/>
  <c r="N18" i="5"/>
  <c r="I18" i="5"/>
  <c r="D18" i="5"/>
  <c r="J18" i="5"/>
  <c r="O18" i="5"/>
  <c r="E18" i="5"/>
  <c r="K18" i="5"/>
  <c r="F18" i="5"/>
  <c r="P18" i="5"/>
  <c r="N45" i="5" l="1"/>
  <c r="M42" i="5"/>
  <c r="M27" i="5"/>
  <c r="L24" i="5"/>
  <c r="M45" i="5" l="1"/>
  <c r="L42" i="5"/>
  <c r="L27" i="5"/>
  <c r="K24" i="5"/>
  <c r="L45" i="5" l="1"/>
  <c r="K42" i="5"/>
  <c r="J24" i="5"/>
  <c r="K27" i="5"/>
  <c r="K45" i="5" l="1"/>
  <c r="J42" i="5"/>
  <c r="I24" i="5"/>
  <c r="J27" i="5"/>
  <c r="J45" i="5" l="1"/>
  <c r="I42" i="5"/>
  <c r="H24" i="5"/>
  <c r="I27" i="5"/>
  <c r="H42" i="5" l="1"/>
  <c r="I45" i="5"/>
  <c r="G24" i="5"/>
  <c r="H27" i="5"/>
  <c r="H45" i="5" l="1"/>
  <c r="G42" i="5"/>
  <c r="F24" i="5"/>
  <c r="G27" i="5"/>
  <c r="G45" i="5" l="1"/>
  <c r="F42" i="5"/>
  <c r="E24" i="5"/>
  <c r="F27" i="5"/>
  <c r="F45" i="5" l="1"/>
  <c r="E42" i="5"/>
  <c r="D24" i="5"/>
  <c r="E27" i="5"/>
  <c r="D42" i="5" l="1"/>
  <c r="E45" i="5"/>
  <c r="C24" i="5"/>
  <c r="D27" i="5"/>
  <c r="D45" i="5" l="1"/>
  <c r="C42" i="5"/>
  <c r="B24" i="5"/>
  <c r="B27" i="5" s="1"/>
  <c r="C27" i="5"/>
  <c r="C45" i="5" l="1"/>
  <c r="B42" i="5"/>
  <c r="B45" i="5" s="1"/>
  <c r="D85" i="4" l="1"/>
  <c r="D86" i="4"/>
  <c r="D87" i="4"/>
  <c r="D84" i="4"/>
  <c r="E84" i="4" s="1"/>
  <c r="E87" i="4"/>
  <c r="E86" i="4"/>
  <c r="E85" i="4"/>
  <c r="C77" i="4"/>
  <c r="C76" i="4"/>
  <c r="C75" i="4"/>
  <c r="C74" i="4"/>
  <c r="C73" i="4"/>
  <c r="C72" i="4"/>
  <c r="C71" i="4"/>
  <c r="C70" i="4"/>
  <c r="C69" i="4"/>
  <c r="C68" i="4"/>
  <c r="B41" i="4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C40" i="4"/>
  <c r="A41" i="4" s="1"/>
  <c r="B13" i="4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C12" i="4"/>
  <c r="D68" i="4" l="1"/>
  <c r="C41" i="4"/>
  <c r="D40" i="4"/>
  <c r="E40" i="4" s="1"/>
  <c r="A13" i="4"/>
  <c r="D12" i="4"/>
  <c r="E12" i="4" s="1"/>
  <c r="D69" i="4" l="1"/>
  <c r="D41" i="4"/>
  <c r="E41" i="4" s="1"/>
  <c r="A42" i="4"/>
  <c r="C13" i="4"/>
  <c r="C42" i="4" l="1"/>
  <c r="A14" i="4"/>
  <c r="D13" i="4"/>
  <c r="E13" i="4" s="1"/>
  <c r="D70" i="4" l="1"/>
  <c r="A43" i="4"/>
  <c r="D42" i="4"/>
  <c r="E42" i="4" s="1"/>
  <c r="C14" i="4"/>
  <c r="C43" i="4" l="1"/>
  <c r="A15" i="4"/>
  <c r="D14" i="4"/>
  <c r="E14" i="4" s="1"/>
  <c r="D71" i="4" l="1"/>
  <c r="A44" i="4"/>
  <c r="D43" i="4"/>
  <c r="E43" i="4" s="1"/>
  <c r="C15" i="4"/>
  <c r="C44" i="4" l="1"/>
  <c r="A16" i="4"/>
  <c r="D15" i="4"/>
  <c r="E15" i="4" s="1"/>
  <c r="D72" i="4" l="1"/>
  <c r="A45" i="4"/>
  <c r="D44" i="4"/>
  <c r="E44" i="4" s="1"/>
  <c r="C16" i="4"/>
  <c r="C45" i="4" l="1"/>
  <c r="A17" i="4"/>
  <c r="D16" i="4"/>
  <c r="E16" i="4" s="1"/>
  <c r="D73" i="4" l="1"/>
  <c r="D45" i="4"/>
  <c r="E45" i="4" s="1"/>
  <c r="A46" i="4"/>
  <c r="C17" i="4"/>
  <c r="C46" i="4" l="1"/>
  <c r="A18" i="4"/>
  <c r="D17" i="4"/>
  <c r="E17" i="4" s="1"/>
  <c r="D74" i="4" l="1"/>
  <c r="A47" i="4"/>
  <c r="D46" i="4"/>
  <c r="E46" i="4" s="1"/>
  <c r="C18" i="4"/>
  <c r="C47" i="4" l="1"/>
  <c r="A19" i="4"/>
  <c r="D18" i="4"/>
  <c r="E18" i="4" s="1"/>
  <c r="D75" i="4" l="1"/>
  <c r="A48" i="4"/>
  <c r="D47" i="4"/>
  <c r="E47" i="4" s="1"/>
  <c r="C19" i="4"/>
  <c r="C48" i="4" l="1"/>
  <c r="A20" i="4"/>
  <c r="D19" i="4"/>
  <c r="E19" i="4" s="1"/>
  <c r="D76" i="4" l="1"/>
  <c r="A49" i="4"/>
  <c r="D48" i="4"/>
  <c r="E48" i="4" s="1"/>
  <c r="C20" i="4"/>
  <c r="C49" i="4" l="1"/>
  <c r="A21" i="4"/>
  <c r="D20" i="4"/>
  <c r="E20" i="4" s="1"/>
  <c r="D77" i="4" l="1"/>
  <c r="D79" i="4" s="1"/>
  <c r="D49" i="4"/>
  <c r="E49" i="4" s="1"/>
  <c r="A50" i="4"/>
  <c r="C21" i="4"/>
  <c r="C50" i="4" l="1"/>
  <c r="A22" i="4"/>
  <c r="D21" i="4"/>
  <c r="E21" i="4" s="1"/>
  <c r="A51" i="4" l="1"/>
  <c r="D50" i="4"/>
  <c r="E50" i="4" s="1"/>
  <c r="C22" i="4"/>
  <c r="C51" i="4" l="1"/>
  <c r="A23" i="4"/>
  <c r="D22" i="4"/>
  <c r="E22" i="4" s="1"/>
  <c r="A52" i="4" l="1"/>
  <c r="D51" i="4"/>
  <c r="E51" i="4" s="1"/>
  <c r="C23" i="4"/>
  <c r="C52" i="4" l="1"/>
  <c r="A24" i="4"/>
  <c r="D23" i="4"/>
  <c r="E23" i="4" s="1"/>
  <c r="A53" i="4" l="1"/>
  <c r="D52" i="4"/>
  <c r="E52" i="4" s="1"/>
  <c r="C24" i="4"/>
  <c r="C53" i="4" l="1"/>
  <c r="A25" i="4"/>
  <c r="D24" i="4"/>
  <c r="E24" i="4" s="1"/>
  <c r="D53" i="4" l="1"/>
  <c r="E53" i="4" s="1"/>
  <c r="A54" i="4"/>
  <c r="C25" i="4"/>
  <c r="C54" i="4" l="1"/>
  <c r="A26" i="4"/>
  <c r="D25" i="4"/>
  <c r="E25" i="4" s="1"/>
  <c r="D54" i="4" l="1"/>
  <c r="E54" i="4" s="1"/>
  <c r="A55" i="4"/>
  <c r="C26" i="4"/>
  <c r="C55" i="4" l="1"/>
  <c r="A27" i="4"/>
  <c r="D26" i="4"/>
  <c r="E26" i="4" s="1"/>
  <c r="A56" i="4" l="1"/>
  <c r="D55" i="4"/>
  <c r="E55" i="4" s="1"/>
  <c r="C27" i="4"/>
  <c r="C56" i="4" l="1"/>
  <c r="A28" i="4"/>
  <c r="D27" i="4"/>
  <c r="E27" i="4" s="1"/>
  <c r="D56" i="4" l="1"/>
  <c r="E56" i="4" s="1"/>
  <c r="A57" i="4"/>
  <c r="C28" i="4"/>
  <c r="C57" i="4" l="1"/>
  <c r="A29" i="4"/>
  <c r="D28" i="4"/>
  <c r="E28" i="4" s="1"/>
  <c r="D57" i="4" l="1"/>
  <c r="E57" i="4" s="1"/>
  <c r="A58" i="4"/>
  <c r="C29" i="4"/>
  <c r="C58" i="4" l="1"/>
  <c r="A30" i="4"/>
  <c r="D29" i="4"/>
  <c r="E29" i="4" s="1"/>
  <c r="D58" i="4" l="1"/>
  <c r="E58" i="4" s="1"/>
  <c r="A59" i="4"/>
  <c r="C30" i="4"/>
  <c r="C59" i="4" l="1"/>
  <c r="A31" i="4"/>
  <c r="D30" i="4"/>
  <c r="E30" i="4" s="1"/>
  <c r="A60" i="4" l="1"/>
  <c r="D59" i="4"/>
  <c r="E59" i="4" s="1"/>
  <c r="C31" i="4"/>
  <c r="C60" i="4" l="1"/>
  <c r="A32" i="4"/>
  <c r="D31" i="4"/>
  <c r="E31" i="4" s="1"/>
  <c r="D60" i="4" l="1"/>
  <c r="E60" i="4" s="1"/>
  <c r="A61" i="4"/>
  <c r="C32" i="4"/>
  <c r="C61" i="4" l="1"/>
  <c r="A33" i="4"/>
  <c r="D32" i="4"/>
  <c r="E32" i="4" s="1"/>
  <c r="D61" i="4" l="1"/>
  <c r="E61" i="4" s="1"/>
  <c r="A62" i="4"/>
  <c r="C33" i="4"/>
  <c r="C62" i="4" l="1"/>
  <c r="A34" i="4"/>
  <c r="D33" i="4"/>
  <c r="E33" i="4" s="1"/>
  <c r="A63" i="4" l="1"/>
  <c r="D62" i="4"/>
  <c r="E62" i="4" s="1"/>
  <c r="C34" i="4"/>
  <c r="C63" i="4" l="1"/>
  <c r="A35" i="4"/>
  <c r="D34" i="4"/>
  <c r="E34" i="4" s="1"/>
  <c r="D63" i="4" l="1"/>
  <c r="E63" i="4" s="1"/>
  <c r="C35" i="4"/>
  <c r="A36" i="4" s="1"/>
  <c r="C64" i="4" l="1"/>
  <c r="D64" i="4" s="1"/>
  <c r="E64" i="4" s="1"/>
  <c r="D35" i="4"/>
  <c r="E35" i="4" s="1"/>
  <c r="C36" i="4" l="1"/>
  <c r="D36" i="4" s="1"/>
  <c r="E36" i="4" s="1"/>
  <c r="E89" i="4" l="1"/>
</calcChain>
</file>

<file path=xl/sharedStrings.xml><?xml version="1.0" encoding="utf-8"?>
<sst xmlns="http://schemas.openxmlformats.org/spreadsheetml/2006/main" count="113" uniqueCount="96">
  <si>
    <t>Internetes kereséssel válaszoljuk meg az alábbi kérdéseket, és adjuk meg, milyen oldalon szerepel a válasz.</t>
  </si>
  <si>
    <t>Megoldás</t>
  </si>
  <si>
    <t>Előlapon 5 Mpixel</t>
  </si>
  <si>
    <t>Hátlapon 12 Mpixel</t>
  </si>
  <si>
    <t>Az információ helye</t>
  </si>
  <si>
    <t>http://www.elitegsm.hu/telefon-webaruhaz/samsung/okostelefonok/samsung-g930f-galaxy-s7-32gb-feher-minden-gyari-tartozekkal/?WebAruhaz_kategoria=63&amp;WebAruhaz_termek=9254</t>
  </si>
  <si>
    <t>1.2 A budapesti országháztól autóval mennyi idő alatt lehet a Selye Egyetemre eljutni és mely megyékre kell autópálya matricát venni ehhez?</t>
  </si>
  <si>
    <t>1 óra 12 perc</t>
  </si>
  <si>
    <t>https://www.google.hu/maps/dir/Orsz%C3%A1gh%C3%A1z,+Budapest,+Kossuth+Lajos+t%C3%A9r+1-3,+1055/Univerzita+J.+Selyeho,+Elektr%C3%A1rensk%C3%A1+cesta+2,+945+01+Kom%C3%A1rno,+Szlov%C3%A1kia/@47.6231122,18.3247806,10z/data=!3m1!4b1!4m13!4m12!1m5!1m1!1s0x4741dc1046d4a33d:0x342122b8ff8f0f6e!2m2!1d19.045669!2d47.507121!1m5!1m1!1s0x476bad6428afd77f:0x18c755c24478c9a5!2m2!1d18.1326957!2d47.7543599</t>
  </si>
  <si>
    <t>http://enfo.agt.bme.hu/drupal/sites/default/files/1259_magyarorszag_kozigazgatasa.jpg</t>
  </si>
  <si>
    <t>3 megyei matrica kell: Komárom-Esztergom, Fejér és Pest megye</t>
  </si>
  <si>
    <t>1.1 A Samsung G930F Galaxy S7 mobilnak mennyi megapixelese az előlapon és a hátlapon a kamerája?</t>
  </si>
  <si>
    <t>1.3 Másoljuk ide Neumann János fényképét és adjuk meg alatt honnan másoltuk ki.</t>
  </si>
  <si>
    <t>https://upload.wikimedia.org/wikipedia/commons/5/5e/JohnvonNeumann-LosAlamos.gif</t>
  </si>
  <si>
    <t>2. feladat</t>
  </si>
  <si>
    <t xml:space="preserve">1. feladat </t>
  </si>
  <si>
    <t xml:space="preserve"> - a háromszögek tetszőleges sorrendben különböző színnnel legyenek kitöltve</t>
  </si>
  <si>
    <t xml:space="preserve"> - a háttér is legyen kitöltve egy nem fehér színnel, ami különbözik a háromszögek színétől</t>
  </si>
  <si>
    <t xml:space="preserve">Készítsünk a Turtle Academy </t>
  </si>
  <si>
    <t xml:space="preserve">https://turtleacademy.com/ </t>
  </si>
  <si>
    <t>A kód</t>
  </si>
  <si>
    <t xml:space="preserve"> - egy sorban 3 szabályos háromszög legyen</t>
  </si>
  <si>
    <t xml:space="preserve">to szinesharomszog :szin pd repeat 3 [fd 50 lt 120] lt 30 pu fd 25 setcolor :szin fill rt 180 fd 25 rt 210 pd end </t>
  </si>
  <si>
    <t>cs pu lt 90 fd 200 rt 180 szinesharomszog "blue pu fd 100 szinesharomszog "red pu fd 100 szinesharomszog "green pu fd 100 setcolor "yellow fill</t>
  </si>
  <si>
    <t>oldalon olyan kódot, amely legalább egy paraméteres procedurát is használ és hívjuk is meg úgy, hogy az eredmény a következő legyen:</t>
  </si>
  <si>
    <t>Eredmény</t>
  </si>
  <si>
    <t>3. feladat</t>
  </si>
  <si>
    <t>Válaszoljuk meg az alábbi kérdéseket.</t>
  </si>
  <si>
    <t>Másoljuk ki a kódot és az eredményt is.</t>
  </si>
  <si>
    <t>Mit jelent a Neumann-elv 5. pontja, amely a soros utasításvégrehajtásról szól?</t>
  </si>
  <si>
    <t>Válasz</t>
  </si>
  <si>
    <t>Az utasítások végrehajtása időben egymás után történjen.</t>
  </si>
  <si>
    <t>A Neumann-elv 7. pontja milyen öt funcionális egységet különböztet meg?</t>
  </si>
  <si>
    <t>aritmetikai egység</t>
  </si>
  <si>
    <t>központi vezérlőegység</t>
  </si>
  <si>
    <t>memóriák</t>
  </si>
  <si>
    <t>bemeneti egységek</t>
  </si>
  <si>
    <t>kimeneti egységek</t>
  </si>
  <si>
    <t>Mit hívunk algoritmusnak?</t>
  </si>
  <si>
    <t>Az algoritmus egy bizonyos feladattípus megoldására szolgáló lépések  (utasítások, előírások) véges sorozata, amely alapján a feladat  véges lépésben megoldható.</t>
  </si>
  <si>
    <t>4. feladat</t>
  </si>
  <si>
    <t>A megoldás a maradékos osztásokat is tartalmazza!</t>
  </si>
  <si>
    <t xml:space="preserve">Decimális szám </t>
  </si>
  <si>
    <t>7-es számrendszerben</t>
  </si>
  <si>
    <t>BC1</t>
  </si>
  <si>
    <t>4.1 Írjuk fel maradékos osztások segítségével a 2016-ot 7-es és 13-as számrendszerben.</t>
  </si>
  <si>
    <t>4.2 Mennyivel egyenlő tízes számrendszerben a 1111100000 bináris, és az A3F hexadecimális szám</t>
  </si>
  <si>
    <t>13-as számrendszerben</t>
  </si>
  <si>
    <t>2 hatványok</t>
  </si>
  <si>
    <t>16 hatványai</t>
  </si>
  <si>
    <t>A</t>
  </si>
  <si>
    <t>F</t>
  </si>
  <si>
    <t>Végezzük el az alábbi máveleteket.</t>
  </si>
  <si>
    <t>5. feladat</t>
  </si>
  <si>
    <t>11110000+10101010=</t>
  </si>
  <si>
    <t>5.1 Bináris összeadás (jelöljük a kettes átviteleket is.</t>
  </si>
  <si>
    <t>átmenet</t>
  </si>
  <si>
    <t>+</t>
  </si>
  <si>
    <t>Az eredmény</t>
  </si>
  <si>
    <t>5.2 Bináris összeadás (jelöljük a kettes átviteleket is.</t>
  </si>
  <si>
    <t xml:space="preserve"> 5.1</t>
  </si>
  <si>
    <t xml:space="preserve"> 5.2</t>
  </si>
  <si>
    <t>11110000+10101010+00001111=</t>
  </si>
  <si>
    <t>5.3 Hexadecimális számok összege</t>
  </si>
  <si>
    <t>AF3+12D</t>
  </si>
  <si>
    <t xml:space="preserve"> 5.3</t>
  </si>
  <si>
    <t>decimális</t>
  </si>
  <si>
    <t>hexa</t>
  </si>
  <si>
    <t>16-os átvitel</t>
  </si>
  <si>
    <t>utolsó jegy</t>
  </si>
  <si>
    <t>F+2</t>
  </si>
  <si>
    <t>átvitellel</t>
  </si>
  <si>
    <t>3+D</t>
  </si>
  <si>
    <t>A+1</t>
  </si>
  <si>
    <t>C</t>
  </si>
  <si>
    <t>B</t>
  </si>
  <si>
    <t>C20</t>
  </si>
  <si>
    <t>5.4 Bináris kivonás</t>
  </si>
  <si>
    <t>11110000-10101010=</t>
  </si>
  <si>
    <t>-</t>
  </si>
  <si>
    <t>4.3 A 11110000 bináris számot írjuk át 8-as számrendszerbe csoportosítást használva.</t>
  </si>
  <si>
    <t>4.4 A BC12 hexadecimális számot írjuk át bináris számrendszerbe.</t>
  </si>
  <si>
    <t>8-as számrendszerhez 3-as, 16-os számrendszerhez 4-es csoportokat kell képezni.</t>
  </si>
  <si>
    <t>000</t>
  </si>
  <si>
    <t>110</t>
  </si>
  <si>
    <t>011</t>
  </si>
  <si>
    <t>4.3 megoldása</t>
  </si>
  <si>
    <t>Az eredmény:</t>
  </si>
  <si>
    <t>4.4 megoldása</t>
  </si>
  <si>
    <t>BC12</t>
  </si>
  <si>
    <t>0010</t>
  </si>
  <si>
    <t>0001</t>
  </si>
  <si>
    <t>C(=12)</t>
  </si>
  <si>
    <t>1100</t>
  </si>
  <si>
    <t>1011</t>
  </si>
  <si>
    <t>B(=11)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</si>
</sst>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rgb="FF000000"/>
      <name val="Arial Unicode M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16" fontId="0" fillId="0" borderId="0" xfId="0" applyNumberFormat="1"/>
    <xf numFmtId="0" fontId="2" fillId="0" borderId="0" xfId="1"/>
    <xf numFmtId="0" fontId="3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/>
    <xf numFmtId="0" fontId="0" fillId="2" borderId="0" xfId="0" applyFill="1"/>
    <xf numFmtId="0" fontId="0" fillId="3" borderId="0" xfId="0" applyFill="1"/>
    <xf numFmtId="1" fontId="0" fillId="0" borderId="0" xfId="0" applyNumberFormat="1"/>
    <xf numFmtId="0" fontId="0" fillId="4" borderId="0" xfId="0" applyFill="1"/>
    <xf numFmtId="0" fontId="0" fillId="0" borderId="0" xfId="0" applyNumberFormat="1" applyAlignment="1">
      <alignment wrapText="1"/>
    </xf>
    <xf numFmtId="0" fontId="0" fillId="4" borderId="0" xfId="0" applyNumberFormat="1" applyFill="1" applyAlignment="1">
      <alignment wrapText="1"/>
    </xf>
    <xf numFmtId="1" fontId="0" fillId="5" borderId="0" xfId="0" applyNumberFormat="1" applyFill="1"/>
    <xf numFmtId="1" fontId="0" fillId="4" borderId="0" xfId="0" applyNumberFormat="1" applyFill="1"/>
    <xf numFmtId="1" fontId="0" fillId="2" borderId="0" xfId="0" applyNumberFormat="1" applyFill="1"/>
    <xf numFmtId="0" fontId="0" fillId="0" borderId="0" xfId="0"/>
    <xf numFmtId="0" fontId="0" fillId="6" borderId="0" xfId="0" applyFill="1"/>
    <xf numFmtId="0" fontId="1" fillId="0" borderId="0" xfId="0" applyFont="1"/>
    <xf numFmtId="0" fontId="0" fillId="0" borderId="1" xfId="0" applyBorder="1"/>
    <xf numFmtId="0" fontId="1" fillId="5" borderId="0" xfId="0" applyFont="1" applyFill="1"/>
    <xf numFmtId="0" fontId="1" fillId="5" borderId="0" xfId="0" applyFont="1" applyFill="1" applyAlignment="1">
      <alignment horizontal="right"/>
    </xf>
    <xf numFmtId="0" fontId="0" fillId="0" borderId="0" xfId="0" quotePrefix="1"/>
    <xf numFmtId="1" fontId="0" fillId="4" borderId="0" xfId="0" quotePrefix="1" applyNumberFormat="1" applyFill="1"/>
    <xf numFmtId="1" fontId="0" fillId="0" borderId="0" xfId="0" quotePrefix="1" applyNumberFormat="1"/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0</xdr:rowOff>
    </xdr:from>
    <xdr:to>
      <xdr:col>7</xdr:col>
      <xdr:colOff>400050</xdr:colOff>
      <xdr:row>57</xdr:row>
      <xdr:rowOff>180975</xdr:rowOff>
    </xdr:to>
    <xdr:pic>
      <xdr:nvPicPr>
        <xdr:cNvPr id="2" name="Kép 1" descr="https://upload.wikimedia.org/wikipedia/commons/5/5e/JohnvonNeumann-LosAlamo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0"/>
          <a:ext cx="4667250" cy="6086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22</xdr:col>
      <xdr:colOff>303086</xdr:colOff>
      <xdr:row>63</xdr:row>
      <xdr:rowOff>189428</xdr:rowOff>
    </xdr:to>
    <xdr:pic>
      <xdr:nvPicPr>
        <xdr:cNvPr id="4" name="Kép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19500"/>
          <a:ext cx="13714286" cy="85714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urtleacademy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0"/>
  <sheetViews>
    <sheetView workbookViewId="0">
      <selection activeCell="A2" sqref="A2"/>
    </sheetView>
  </sheetViews>
  <sheetFormatPr defaultRowHeight="15" x14ac:dyDescent="0.25"/>
  <sheetData>
    <row r="1" spans="1:1" x14ac:dyDescent="0.25">
      <c r="A1" s="1" t="s">
        <v>15</v>
      </c>
    </row>
    <row r="2" spans="1:1" x14ac:dyDescent="0.25">
      <c r="A2" s="1" t="s">
        <v>0</v>
      </c>
    </row>
    <row r="4" spans="1:1" x14ac:dyDescent="0.25">
      <c r="A4" s="1" t="s">
        <v>11</v>
      </c>
    </row>
    <row r="6" spans="1:1" x14ac:dyDescent="0.25">
      <c r="A6" s="1" t="s">
        <v>1</v>
      </c>
    </row>
    <row r="7" spans="1:1" x14ac:dyDescent="0.25">
      <c r="A7" t="s">
        <v>2</v>
      </c>
    </row>
    <row r="8" spans="1:1" x14ac:dyDescent="0.25">
      <c r="A8" t="s">
        <v>3</v>
      </c>
    </row>
    <row r="9" spans="1:1" x14ac:dyDescent="0.25">
      <c r="A9" t="s">
        <v>4</v>
      </c>
    </row>
    <row r="10" spans="1:1" x14ac:dyDescent="0.25">
      <c r="A10" t="s">
        <v>5</v>
      </c>
    </row>
    <row r="12" spans="1:1" x14ac:dyDescent="0.25">
      <c r="A12" s="1" t="s">
        <v>6</v>
      </c>
    </row>
    <row r="15" spans="1:1" x14ac:dyDescent="0.25">
      <c r="A15" s="1" t="s">
        <v>1</v>
      </c>
    </row>
    <row r="17" spans="1:1" x14ac:dyDescent="0.25">
      <c r="A17" t="s">
        <v>7</v>
      </c>
    </row>
    <row r="18" spans="1:1" x14ac:dyDescent="0.25">
      <c r="A18" t="s">
        <v>8</v>
      </c>
    </row>
    <row r="19" spans="1:1" x14ac:dyDescent="0.25">
      <c r="A19" t="s">
        <v>10</v>
      </c>
    </row>
    <row r="20" spans="1:1" x14ac:dyDescent="0.25">
      <c r="A20" t="s">
        <v>9</v>
      </c>
    </row>
    <row r="22" spans="1:1" x14ac:dyDescent="0.25">
      <c r="A22" s="1" t="s">
        <v>12</v>
      </c>
    </row>
    <row r="23" spans="1:1" x14ac:dyDescent="0.25">
      <c r="A23" s="2"/>
    </row>
    <row r="25" spans="1:1" x14ac:dyDescent="0.25">
      <c r="A25" s="1" t="s">
        <v>1</v>
      </c>
    </row>
    <row r="60" spans="1:1" x14ac:dyDescent="0.25">
      <c r="A60" t="s">
        <v>13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topLeftCell="A40" workbookViewId="0">
      <selection activeCell="A9" sqref="A9"/>
    </sheetView>
  </sheetViews>
  <sheetFormatPr defaultRowHeight="15" x14ac:dyDescent="0.25"/>
  <sheetData>
    <row r="1" spans="1:1" x14ac:dyDescent="0.25">
      <c r="A1" s="1" t="s">
        <v>14</v>
      </c>
    </row>
    <row r="2" spans="1:1" x14ac:dyDescent="0.25">
      <c r="A2" t="s">
        <v>18</v>
      </c>
    </row>
    <row r="3" spans="1:1" x14ac:dyDescent="0.25">
      <c r="A3" s="3" t="s">
        <v>19</v>
      </c>
    </row>
    <row r="4" spans="1:1" x14ac:dyDescent="0.25">
      <c r="A4" t="s">
        <v>24</v>
      </c>
    </row>
    <row r="5" spans="1:1" x14ac:dyDescent="0.25">
      <c r="A5" t="s">
        <v>21</v>
      </c>
    </row>
    <row r="6" spans="1:1" x14ac:dyDescent="0.25">
      <c r="A6" t="s">
        <v>16</v>
      </c>
    </row>
    <row r="7" spans="1:1" x14ac:dyDescent="0.25">
      <c r="A7" t="s">
        <v>17</v>
      </c>
    </row>
    <row r="9" spans="1:1" x14ac:dyDescent="0.25">
      <c r="A9" t="s">
        <v>28</v>
      </c>
    </row>
    <row r="11" spans="1:1" x14ac:dyDescent="0.25">
      <c r="A11" s="1" t="s">
        <v>1</v>
      </c>
    </row>
    <row r="13" spans="1:1" x14ac:dyDescent="0.25">
      <c r="A13" t="s">
        <v>20</v>
      </c>
    </row>
    <row r="15" spans="1:1" x14ac:dyDescent="0.25">
      <c r="A15" t="s">
        <v>22</v>
      </c>
    </row>
    <row r="16" spans="1:1" x14ac:dyDescent="0.25">
      <c r="A16" t="s">
        <v>23</v>
      </c>
    </row>
    <row r="18" spans="1:1" x14ac:dyDescent="0.25">
      <c r="A18" t="s">
        <v>25</v>
      </c>
    </row>
  </sheetData>
  <hyperlinks>
    <hyperlink ref="A3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workbookViewId="0">
      <selection activeCell="A7" sqref="A7"/>
    </sheetView>
  </sheetViews>
  <sheetFormatPr defaultRowHeight="15" x14ac:dyDescent="0.25"/>
  <sheetData>
    <row r="1" spans="1:1" x14ac:dyDescent="0.25">
      <c r="A1" s="1" t="s">
        <v>26</v>
      </c>
    </row>
    <row r="2" spans="1:1" x14ac:dyDescent="0.25">
      <c r="A2" t="s">
        <v>27</v>
      </c>
    </row>
    <row r="4" spans="1:1" x14ac:dyDescent="0.25">
      <c r="A4" s="4" t="s">
        <v>29</v>
      </c>
    </row>
    <row r="6" spans="1:1" x14ac:dyDescent="0.25">
      <c r="A6" t="s">
        <v>30</v>
      </c>
    </row>
    <row r="7" spans="1:1" x14ac:dyDescent="0.25">
      <c r="A7" t="s">
        <v>31</v>
      </c>
    </row>
    <row r="9" spans="1:1" x14ac:dyDescent="0.25">
      <c r="A9" s="1" t="s">
        <v>32</v>
      </c>
    </row>
    <row r="11" spans="1:1" x14ac:dyDescent="0.25">
      <c r="A11" t="s">
        <v>30</v>
      </c>
    </row>
    <row r="12" spans="1:1" x14ac:dyDescent="0.25">
      <c r="A12" t="s">
        <v>33</v>
      </c>
    </row>
    <row r="13" spans="1:1" x14ac:dyDescent="0.25">
      <c r="A13" t="s">
        <v>34</v>
      </c>
    </row>
    <row r="14" spans="1:1" x14ac:dyDescent="0.25">
      <c r="A14" t="s">
        <v>35</v>
      </c>
    </row>
    <row r="15" spans="1:1" x14ac:dyDescent="0.25">
      <c r="A15" t="s">
        <v>36</v>
      </c>
    </row>
    <row r="16" spans="1:1" x14ac:dyDescent="0.25">
      <c r="A16" t="s">
        <v>37</v>
      </c>
    </row>
    <row r="19" spans="1:1" x14ac:dyDescent="0.25">
      <c r="A19" s="1" t="s">
        <v>38</v>
      </c>
    </row>
    <row r="21" spans="1:1" x14ac:dyDescent="0.25">
      <c r="A21" t="s">
        <v>30</v>
      </c>
    </row>
    <row r="22" spans="1:1" x14ac:dyDescent="0.25">
      <c r="A22" t="s">
        <v>39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7"/>
  <sheetViews>
    <sheetView tabSelected="1" topLeftCell="A85" workbookViewId="0">
      <selection activeCell="B103" sqref="B103"/>
    </sheetView>
  </sheetViews>
  <sheetFormatPr defaultRowHeight="15" x14ac:dyDescent="0.25"/>
  <cols>
    <col min="1" max="1" width="14.7109375" customWidth="1"/>
    <col min="2" max="2" width="18.28515625" customWidth="1"/>
    <col min="3" max="3" width="13.42578125" customWidth="1"/>
    <col min="4" max="4" width="11.7109375" customWidth="1"/>
    <col min="5" max="5" width="12" customWidth="1"/>
    <col min="7" max="7" width="10.85546875" customWidth="1"/>
  </cols>
  <sheetData>
    <row r="1" spans="1:7" x14ac:dyDescent="0.25">
      <c r="A1" t="s">
        <v>40</v>
      </c>
    </row>
    <row r="2" spans="1:7" x14ac:dyDescent="0.25">
      <c r="A2" s="1" t="s">
        <v>45</v>
      </c>
    </row>
    <row r="3" spans="1:7" x14ac:dyDescent="0.25">
      <c r="A3" t="s">
        <v>41</v>
      </c>
    </row>
    <row r="4" spans="1:7" s="6" customFormat="1" x14ac:dyDescent="0.25">
      <c r="A4" s="1" t="s">
        <v>46</v>
      </c>
    </row>
    <row r="5" spans="1:7" s="16" customFormat="1" x14ac:dyDescent="0.25">
      <c r="A5" s="18" t="s">
        <v>80</v>
      </c>
    </row>
    <row r="6" spans="1:7" s="16" customFormat="1" x14ac:dyDescent="0.25">
      <c r="A6" s="18" t="s">
        <v>81</v>
      </c>
    </row>
    <row r="7" spans="1:7" s="16" customFormat="1" x14ac:dyDescent="0.25">
      <c r="A7" s="18"/>
    </row>
    <row r="8" spans="1:7" x14ac:dyDescent="0.25">
      <c r="A8" s="6"/>
    </row>
    <row r="9" spans="1:7" x14ac:dyDescent="0.25">
      <c r="A9" s="1" t="s">
        <v>1</v>
      </c>
    </row>
    <row r="10" spans="1:7" x14ac:dyDescent="0.25">
      <c r="A10" s="1"/>
      <c r="B10" s="11"/>
      <c r="C10" s="11"/>
      <c r="D10" s="11"/>
      <c r="E10" s="11"/>
    </row>
    <row r="11" spans="1:7" x14ac:dyDescent="0.25">
      <c r="A11" s="11" t="s">
        <v>42</v>
      </c>
    </row>
    <row r="12" spans="1:7" x14ac:dyDescent="0.25">
      <c r="A12" s="7">
        <v>2016</v>
      </c>
      <c r="B12" s="6">
        <v>7</v>
      </c>
      <c r="C12" s="6">
        <f t="shared" ref="C12:C36" si="0">+INT(A12/B12)</f>
        <v>288</v>
      </c>
      <c r="D12" s="6">
        <f>+C12*B12</f>
        <v>2016</v>
      </c>
      <c r="E12" s="8">
        <f t="shared" ref="E12:E36" si="1">+A12-D12</f>
        <v>0</v>
      </c>
    </row>
    <row r="13" spans="1:7" x14ac:dyDescent="0.25">
      <c r="A13" s="6">
        <f t="shared" ref="A13:A36" si="2">+C12</f>
        <v>288</v>
      </c>
      <c r="B13" s="6">
        <f>+B12</f>
        <v>7</v>
      </c>
      <c r="C13" s="6">
        <f t="shared" si="0"/>
        <v>41</v>
      </c>
      <c r="D13" s="6">
        <f>+C13*B13</f>
        <v>287</v>
      </c>
      <c r="E13" s="8">
        <f t="shared" si="1"/>
        <v>1</v>
      </c>
    </row>
    <row r="14" spans="1:7" x14ac:dyDescent="0.25">
      <c r="A14" s="6">
        <f t="shared" si="2"/>
        <v>41</v>
      </c>
      <c r="B14" s="6">
        <f t="shared" ref="B14:B36" si="3">+B13</f>
        <v>7</v>
      </c>
      <c r="C14" s="6">
        <f t="shared" si="0"/>
        <v>5</v>
      </c>
      <c r="D14" s="6">
        <f t="shared" ref="D14:D36" si="4">+C14*B14</f>
        <v>35</v>
      </c>
      <c r="E14" s="8">
        <f t="shared" si="1"/>
        <v>6</v>
      </c>
    </row>
    <row r="15" spans="1:7" x14ac:dyDescent="0.25">
      <c r="A15" s="6">
        <f t="shared" si="2"/>
        <v>5</v>
      </c>
      <c r="B15" s="6">
        <f t="shared" si="3"/>
        <v>7</v>
      </c>
      <c r="C15" s="6">
        <f t="shared" si="0"/>
        <v>0</v>
      </c>
      <c r="D15" s="6">
        <f t="shared" si="4"/>
        <v>0</v>
      </c>
      <c r="E15" s="8">
        <f t="shared" si="1"/>
        <v>5</v>
      </c>
      <c r="G15" t="s">
        <v>43</v>
      </c>
    </row>
    <row r="16" spans="1:7" x14ac:dyDescent="0.25">
      <c r="A16" s="6">
        <f t="shared" si="2"/>
        <v>0</v>
      </c>
      <c r="B16" s="6">
        <f t="shared" si="3"/>
        <v>7</v>
      </c>
      <c r="C16" s="6">
        <f t="shared" si="0"/>
        <v>0</v>
      </c>
      <c r="D16" s="6">
        <f t="shared" si="4"/>
        <v>0</v>
      </c>
      <c r="E16" s="8">
        <f t="shared" si="1"/>
        <v>0</v>
      </c>
      <c r="G16" s="1">
        <v>5610</v>
      </c>
    </row>
    <row r="17" spans="1:5" x14ac:dyDescent="0.25">
      <c r="A17" s="6">
        <f t="shared" si="2"/>
        <v>0</v>
      </c>
      <c r="B17" s="6">
        <f t="shared" si="3"/>
        <v>7</v>
      </c>
      <c r="C17" s="6">
        <f t="shared" si="0"/>
        <v>0</v>
      </c>
      <c r="D17" s="6">
        <f t="shared" si="4"/>
        <v>0</v>
      </c>
      <c r="E17" s="8">
        <f t="shared" si="1"/>
        <v>0</v>
      </c>
    </row>
    <row r="18" spans="1:5" x14ac:dyDescent="0.25">
      <c r="A18" s="6">
        <f t="shared" si="2"/>
        <v>0</v>
      </c>
      <c r="B18" s="6">
        <f t="shared" si="3"/>
        <v>7</v>
      </c>
      <c r="C18" s="6">
        <f t="shared" si="0"/>
        <v>0</v>
      </c>
      <c r="D18" s="6">
        <f t="shared" si="4"/>
        <v>0</v>
      </c>
      <c r="E18" s="8">
        <f t="shared" si="1"/>
        <v>0</v>
      </c>
    </row>
    <row r="19" spans="1:5" x14ac:dyDescent="0.25">
      <c r="A19" s="6">
        <f t="shared" si="2"/>
        <v>0</v>
      </c>
      <c r="B19" s="6">
        <f t="shared" si="3"/>
        <v>7</v>
      </c>
      <c r="C19" s="6">
        <f t="shared" si="0"/>
        <v>0</v>
      </c>
      <c r="D19" s="6">
        <f t="shared" si="4"/>
        <v>0</v>
      </c>
      <c r="E19" s="8">
        <f t="shared" si="1"/>
        <v>0</v>
      </c>
    </row>
    <row r="20" spans="1:5" x14ac:dyDescent="0.25">
      <c r="A20" s="6">
        <f t="shared" si="2"/>
        <v>0</v>
      </c>
      <c r="B20" s="6">
        <f t="shared" si="3"/>
        <v>7</v>
      </c>
      <c r="C20" s="6">
        <f t="shared" si="0"/>
        <v>0</v>
      </c>
      <c r="D20" s="6">
        <f t="shared" si="4"/>
        <v>0</v>
      </c>
      <c r="E20" s="8">
        <f t="shared" si="1"/>
        <v>0</v>
      </c>
    </row>
    <row r="21" spans="1:5" x14ac:dyDescent="0.25">
      <c r="A21" s="6">
        <f t="shared" si="2"/>
        <v>0</v>
      </c>
      <c r="B21" s="6">
        <f t="shared" si="3"/>
        <v>7</v>
      </c>
      <c r="C21" s="6">
        <f t="shared" si="0"/>
        <v>0</v>
      </c>
      <c r="D21" s="6">
        <f t="shared" si="4"/>
        <v>0</v>
      </c>
      <c r="E21" s="8">
        <f t="shared" si="1"/>
        <v>0</v>
      </c>
    </row>
    <row r="22" spans="1:5" x14ac:dyDescent="0.25">
      <c r="A22" s="6">
        <f t="shared" si="2"/>
        <v>0</v>
      </c>
      <c r="B22" s="6">
        <f t="shared" si="3"/>
        <v>7</v>
      </c>
      <c r="C22" s="6">
        <f t="shared" si="0"/>
        <v>0</v>
      </c>
      <c r="D22" s="6">
        <f t="shared" si="4"/>
        <v>0</v>
      </c>
      <c r="E22" s="8">
        <f t="shared" si="1"/>
        <v>0</v>
      </c>
    </row>
    <row r="23" spans="1:5" x14ac:dyDescent="0.25">
      <c r="A23" s="6">
        <f t="shared" si="2"/>
        <v>0</v>
      </c>
      <c r="B23" s="6">
        <f t="shared" si="3"/>
        <v>7</v>
      </c>
      <c r="C23" s="6">
        <f t="shared" si="0"/>
        <v>0</v>
      </c>
      <c r="D23" s="6">
        <f t="shared" si="4"/>
        <v>0</v>
      </c>
      <c r="E23" s="8">
        <f t="shared" si="1"/>
        <v>0</v>
      </c>
    </row>
    <row r="24" spans="1:5" x14ac:dyDescent="0.25">
      <c r="A24" s="6">
        <f t="shared" si="2"/>
        <v>0</v>
      </c>
      <c r="B24" s="6">
        <f t="shared" si="3"/>
        <v>7</v>
      </c>
      <c r="C24" s="6">
        <f t="shared" si="0"/>
        <v>0</v>
      </c>
      <c r="D24" s="6">
        <f t="shared" si="4"/>
        <v>0</v>
      </c>
      <c r="E24" s="8">
        <f t="shared" si="1"/>
        <v>0</v>
      </c>
    </row>
    <row r="25" spans="1:5" x14ac:dyDescent="0.25">
      <c r="A25" s="6">
        <f t="shared" si="2"/>
        <v>0</v>
      </c>
      <c r="B25" s="6">
        <f t="shared" si="3"/>
        <v>7</v>
      </c>
      <c r="C25" s="6">
        <f t="shared" si="0"/>
        <v>0</v>
      </c>
      <c r="D25" s="6">
        <f t="shared" si="4"/>
        <v>0</v>
      </c>
      <c r="E25" s="8">
        <f t="shared" si="1"/>
        <v>0</v>
      </c>
    </row>
    <row r="26" spans="1:5" x14ac:dyDescent="0.25">
      <c r="A26" s="6">
        <f t="shared" si="2"/>
        <v>0</v>
      </c>
      <c r="B26" s="6">
        <f t="shared" si="3"/>
        <v>7</v>
      </c>
      <c r="C26" s="6">
        <f t="shared" si="0"/>
        <v>0</v>
      </c>
      <c r="D26" s="6">
        <f t="shared" si="4"/>
        <v>0</v>
      </c>
      <c r="E26" s="8">
        <f t="shared" si="1"/>
        <v>0</v>
      </c>
    </row>
    <row r="27" spans="1:5" x14ac:dyDescent="0.25">
      <c r="A27" s="6">
        <f t="shared" si="2"/>
        <v>0</v>
      </c>
      <c r="B27" s="6">
        <f t="shared" si="3"/>
        <v>7</v>
      </c>
      <c r="C27" s="6">
        <f t="shared" si="0"/>
        <v>0</v>
      </c>
      <c r="D27" s="6">
        <f t="shared" si="4"/>
        <v>0</v>
      </c>
      <c r="E27" s="8">
        <f t="shared" si="1"/>
        <v>0</v>
      </c>
    </row>
    <row r="28" spans="1:5" x14ac:dyDescent="0.25">
      <c r="A28" s="6">
        <f t="shared" si="2"/>
        <v>0</v>
      </c>
      <c r="B28" s="6">
        <f t="shared" si="3"/>
        <v>7</v>
      </c>
      <c r="C28" s="6">
        <f t="shared" si="0"/>
        <v>0</v>
      </c>
      <c r="D28" s="6">
        <f t="shared" si="4"/>
        <v>0</v>
      </c>
      <c r="E28" s="8">
        <f t="shared" si="1"/>
        <v>0</v>
      </c>
    </row>
    <row r="29" spans="1:5" x14ac:dyDescent="0.25">
      <c r="A29" s="6">
        <f t="shared" si="2"/>
        <v>0</v>
      </c>
      <c r="B29" s="6">
        <f t="shared" si="3"/>
        <v>7</v>
      </c>
      <c r="C29" s="6">
        <f t="shared" si="0"/>
        <v>0</v>
      </c>
      <c r="D29" s="6">
        <f t="shared" si="4"/>
        <v>0</v>
      </c>
      <c r="E29" s="8">
        <f t="shared" si="1"/>
        <v>0</v>
      </c>
    </row>
    <row r="30" spans="1:5" x14ac:dyDescent="0.25">
      <c r="A30" s="6">
        <f t="shared" si="2"/>
        <v>0</v>
      </c>
      <c r="B30" s="6">
        <f t="shared" si="3"/>
        <v>7</v>
      </c>
      <c r="C30" s="6">
        <f t="shared" si="0"/>
        <v>0</v>
      </c>
      <c r="D30" s="6">
        <f t="shared" si="4"/>
        <v>0</v>
      </c>
      <c r="E30" s="8">
        <f t="shared" si="1"/>
        <v>0</v>
      </c>
    </row>
    <row r="31" spans="1:5" x14ac:dyDescent="0.25">
      <c r="A31" s="6">
        <f t="shared" si="2"/>
        <v>0</v>
      </c>
      <c r="B31" s="6">
        <f t="shared" si="3"/>
        <v>7</v>
      </c>
      <c r="C31" s="6">
        <f t="shared" si="0"/>
        <v>0</v>
      </c>
      <c r="D31" s="6">
        <f t="shared" si="4"/>
        <v>0</v>
      </c>
      <c r="E31" s="8">
        <f t="shared" si="1"/>
        <v>0</v>
      </c>
    </row>
    <row r="32" spans="1:5" x14ac:dyDescent="0.25">
      <c r="A32" s="6">
        <f t="shared" si="2"/>
        <v>0</v>
      </c>
      <c r="B32" s="6">
        <f t="shared" si="3"/>
        <v>7</v>
      </c>
      <c r="C32" s="6">
        <f t="shared" si="0"/>
        <v>0</v>
      </c>
      <c r="D32" s="6">
        <f t="shared" si="4"/>
        <v>0</v>
      </c>
      <c r="E32" s="8">
        <f t="shared" si="1"/>
        <v>0</v>
      </c>
    </row>
    <row r="33" spans="1:7" x14ac:dyDescent="0.25">
      <c r="A33" s="6">
        <f t="shared" si="2"/>
        <v>0</v>
      </c>
      <c r="B33" s="6">
        <f t="shared" si="3"/>
        <v>7</v>
      </c>
      <c r="C33" s="6">
        <f t="shared" si="0"/>
        <v>0</v>
      </c>
      <c r="D33" s="6">
        <f t="shared" si="4"/>
        <v>0</v>
      </c>
      <c r="E33" s="8">
        <f t="shared" si="1"/>
        <v>0</v>
      </c>
    </row>
    <row r="34" spans="1:7" x14ac:dyDescent="0.25">
      <c r="A34" s="6">
        <f t="shared" si="2"/>
        <v>0</v>
      </c>
      <c r="B34" s="6">
        <f t="shared" si="3"/>
        <v>7</v>
      </c>
      <c r="C34" s="6">
        <f t="shared" si="0"/>
        <v>0</v>
      </c>
      <c r="D34" s="6">
        <f t="shared" si="4"/>
        <v>0</v>
      </c>
      <c r="E34" s="8">
        <f t="shared" si="1"/>
        <v>0</v>
      </c>
    </row>
    <row r="35" spans="1:7" x14ac:dyDescent="0.25">
      <c r="A35" s="6">
        <f t="shared" si="2"/>
        <v>0</v>
      </c>
      <c r="B35" s="6">
        <f t="shared" si="3"/>
        <v>7</v>
      </c>
      <c r="C35" s="6">
        <f t="shared" si="0"/>
        <v>0</v>
      </c>
      <c r="D35" s="6">
        <f t="shared" si="4"/>
        <v>0</v>
      </c>
      <c r="E35" s="8">
        <f t="shared" si="1"/>
        <v>0</v>
      </c>
    </row>
    <row r="36" spans="1:7" x14ac:dyDescent="0.25">
      <c r="A36" s="16">
        <f t="shared" si="2"/>
        <v>0</v>
      </c>
      <c r="B36" s="6">
        <f t="shared" si="3"/>
        <v>7</v>
      </c>
      <c r="C36" s="6">
        <f t="shared" si="0"/>
        <v>0</v>
      </c>
      <c r="D36" s="6">
        <f t="shared" si="4"/>
        <v>0</v>
      </c>
      <c r="E36" s="8">
        <f t="shared" si="1"/>
        <v>0</v>
      </c>
    </row>
    <row r="38" spans="1:7" x14ac:dyDescent="0.25">
      <c r="B38" s="11"/>
      <c r="C38" s="11"/>
      <c r="D38" s="11"/>
      <c r="E38" s="11"/>
      <c r="F38" s="6"/>
      <c r="G38" s="6"/>
    </row>
    <row r="39" spans="1:7" x14ac:dyDescent="0.25">
      <c r="A39" s="11" t="s">
        <v>42</v>
      </c>
    </row>
    <row r="40" spans="1:7" x14ac:dyDescent="0.25">
      <c r="A40" s="7">
        <v>2016</v>
      </c>
      <c r="B40" s="6">
        <v>13</v>
      </c>
      <c r="C40" s="6">
        <f t="shared" ref="C40:C64" si="5">+INT(A40/B40)</f>
        <v>155</v>
      </c>
      <c r="D40" s="6">
        <f>+C40*B40</f>
        <v>2015</v>
      </c>
      <c r="E40" s="8">
        <f t="shared" ref="E40:E64" si="6">+A40-D40</f>
        <v>1</v>
      </c>
      <c r="F40" s="6"/>
      <c r="G40" s="6"/>
    </row>
    <row r="41" spans="1:7" x14ac:dyDescent="0.25">
      <c r="A41" s="6">
        <f t="shared" ref="A41:A64" si="7">+C40</f>
        <v>155</v>
      </c>
      <c r="B41" s="6">
        <f>+B40</f>
        <v>13</v>
      </c>
      <c r="C41" s="6">
        <f t="shared" si="5"/>
        <v>11</v>
      </c>
      <c r="D41" s="6">
        <f>+C41*B41</f>
        <v>143</v>
      </c>
      <c r="E41" s="8">
        <f t="shared" si="6"/>
        <v>12</v>
      </c>
      <c r="F41" s="6"/>
      <c r="G41" s="6"/>
    </row>
    <row r="42" spans="1:7" x14ac:dyDescent="0.25">
      <c r="A42" s="6">
        <f t="shared" si="7"/>
        <v>11</v>
      </c>
      <c r="B42" s="6">
        <f t="shared" ref="B42:B64" si="8">+B41</f>
        <v>13</v>
      </c>
      <c r="C42" s="6">
        <f t="shared" si="5"/>
        <v>0</v>
      </c>
      <c r="D42" s="6">
        <f t="shared" ref="D42:D64" si="9">+C42*B42</f>
        <v>0</v>
      </c>
      <c r="E42" s="8">
        <f t="shared" si="6"/>
        <v>11</v>
      </c>
      <c r="F42" s="6"/>
      <c r="G42" s="6"/>
    </row>
    <row r="43" spans="1:7" x14ac:dyDescent="0.25">
      <c r="A43" s="6">
        <f t="shared" si="7"/>
        <v>0</v>
      </c>
      <c r="B43" s="6">
        <f t="shared" si="8"/>
        <v>13</v>
      </c>
      <c r="C43" s="6">
        <f t="shared" si="5"/>
        <v>0</v>
      </c>
      <c r="D43" s="6">
        <f t="shared" si="9"/>
        <v>0</v>
      </c>
      <c r="E43" s="8">
        <f t="shared" si="6"/>
        <v>0</v>
      </c>
      <c r="F43" s="6"/>
      <c r="G43" s="6" t="s">
        <v>47</v>
      </c>
    </row>
    <row r="44" spans="1:7" x14ac:dyDescent="0.25">
      <c r="A44" s="6">
        <f t="shared" si="7"/>
        <v>0</v>
      </c>
      <c r="B44" s="6">
        <f t="shared" si="8"/>
        <v>13</v>
      </c>
      <c r="C44" s="6">
        <f t="shared" si="5"/>
        <v>0</v>
      </c>
      <c r="D44" s="6">
        <f t="shared" si="9"/>
        <v>0</v>
      </c>
      <c r="E44" s="8">
        <f t="shared" si="6"/>
        <v>0</v>
      </c>
      <c r="F44" s="6"/>
      <c r="G44" s="1" t="s">
        <v>44</v>
      </c>
    </row>
    <row r="45" spans="1:7" x14ac:dyDescent="0.25">
      <c r="A45" s="6">
        <f t="shared" si="7"/>
        <v>0</v>
      </c>
      <c r="B45" s="6">
        <f t="shared" si="8"/>
        <v>13</v>
      </c>
      <c r="C45" s="6">
        <f t="shared" si="5"/>
        <v>0</v>
      </c>
      <c r="D45" s="6">
        <f t="shared" si="9"/>
        <v>0</v>
      </c>
      <c r="E45" s="8">
        <f t="shared" si="6"/>
        <v>0</v>
      </c>
      <c r="F45" s="6"/>
      <c r="G45" s="6"/>
    </row>
    <row r="46" spans="1:7" x14ac:dyDescent="0.25">
      <c r="A46" s="6">
        <f t="shared" si="7"/>
        <v>0</v>
      </c>
      <c r="B46" s="6">
        <f t="shared" si="8"/>
        <v>13</v>
      </c>
      <c r="C46" s="6">
        <f t="shared" si="5"/>
        <v>0</v>
      </c>
      <c r="D46" s="6">
        <f t="shared" si="9"/>
        <v>0</v>
      </c>
      <c r="E46" s="8">
        <f t="shared" si="6"/>
        <v>0</v>
      </c>
      <c r="F46" s="6"/>
      <c r="G46" s="6"/>
    </row>
    <row r="47" spans="1:7" x14ac:dyDescent="0.25">
      <c r="A47" s="6">
        <f t="shared" si="7"/>
        <v>0</v>
      </c>
      <c r="B47" s="6">
        <f t="shared" si="8"/>
        <v>13</v>
      </c>
      <c r="C47" s="6">
        <f t="shared" si="5"/>
        <v>0</v>
      </c>
      <c r="D47" s="6">
        <f t="shared" si="9"/>
        <v>0</v>
      </c>
      <c r="E47" s="8">
        <f t="shared" si="6"/>
        <v>0</v>
      </c>
      <c r="F47" s="6"/>
      <c r="G47" s="6"/>
    </row>
    <row r="48" spans="1:7" x14ac:dyDescent="0.25">
      <c r="A48" s="6">
        <f t="shared" si="7"/>
        <v>0</v>
      </c>
      <c r="B48" s="6">
        <f t="shared" si="8"/>
        <v>13</v>
      </c>
      <c r="C48" s="6">
        <f t="shared" si="5"/>
        <v>0</v>
      </c>
      <c r="D48" s="6">
        <f t="shared" si="9"/>
        <v>0</v>
      </c>
      <c r="E48" s="8">
        <f t="shared" si="6"/>
        <v>0</v>
      </c>
      <c r="F48" s="6"/>
      <c r="G48" s="6"/>
    </row>
    <row r="49" spans="1:7" x14ac:dyDescent="0.25">
      <c r="A49" s="6">
        <f t="shared" si="7"/>
        <v>0</v>
      </c>
      <c r="B49" s="6">
        <f t="shared" si="8"/>
        <v>13</v>
      </c>
      <c r="C49" s="6">
        <f t="shared" si="5"/>
        <v>0</v>
      </c>
      <c r="D49" s="6">
        <f t="shared" si="9"/>
        <v>0</v>
      </c>
      <c r="E49" s="8">
        <f t="shared" si="6"/>
        <v>0</v>
      </c>
      <c r="F49" s="6"/>
      <c r="G49" s="6"/>
    </row>
    <row r="50" spans="1:7" x14ac:dyDescent="0.25">
      <c r="A50" s="6">
        <f t="shared" si="7"/>
        <v>0</v>
      </c>
      <c r="B50" s="6">
        <f t="shared" si="8"/>
        <v>13</v>
      </c>
      <c r="C50" s="6">
        <f t="shared" si="5"/>
        <v>0</v>
      </c>
      <c r="D50" s="6">
        <f t="shared" si="9"/>
        <v>0</v>
      </c>
      <c r="E50" s="8">
        <f t="shared" si="6"/>
        <v>0</v>
      </c>
      <c r="F50" s="6"/>
      <c r="G50" s="6"/>
    </row>
    <row r="51" spans="1:7" x14ac:dyDescent="0.25">
      <c r="A51" s="6">
        <f t="shared" si="7"/>
        <v>0</v>
      </c>
      <c r="B51" s="6">
        <f t="shared" si="8"/>
        <v>13</v>
      </c>
      <c r="C51" s="6">
        <f t="shared" si="5"/>
        <v>0</v>
      </c>
      <c r="D51" s="6">
        <f t="shared" si="9"/>
        <v>0</v>
      </c>
      <c r="E51" s="8">
        <f t="shared" si="6"/>
        <v>0</v>
      </c>
      <c r="F51" s="6"/>
      <c r="G51" s="6"/>
    </row>
    <row r="52" spans="1:7" x14ac:dyDescent="0.25">
      <c r="A52" s="6">
        <f t="shared" si="7"/>
        <v>0</v>
      </c>
      <c r="B52" s="6">
        <f t="shared" si="8"/>
        <v>13</v>
      </c>
      <c r="C52" s="6">
        <f t="shared" si="5"/>
        <v>0</v>
      </c>
      <c r="D52" s="6">
        <f t="shared" si="9"/>
        <v>0</v>
      </c>
      <c r="E52" s="8">
        <f t="shared" si="6"/>
        <v>0</v>
      </c>
      <c r="F52" s="6"/>
      <c r="G52" s="6"/>
    </row>
    <row r="53" spans="1:7" x14ac:dyDescent="0.25">
      <c r="A53" s="6">
        <f t="shared" si="7"/>
        <v>0</v>
      </c>
      <c r="B53" s="6">
        <f t="shared" si="8"/>
        <v>13</v>
      </c>
      <c r="C53" s="6">
        <f t="shared" si="5"/>
        <v>0</v>
      </c>
      <c r="D53" s="6">
        <f t="shared" si="9"/>
        <v>0</v>
      </c>
      <c r="E53" s="8">
        <f t="shared" si="6"/>
        <v>0</v>
      </c>
      <c r="F53" s="6"/>
      <c r="G53" s="6"/>
    </row>
    <row r="54" spans="1:7" x14ac:dyDescent="0.25">
      <c r="A54" s="6">
        <f t="shared" si="7"/>
        <v>0</v>
      </c>
      <c r="B54" s="6">
        <f t="shared" si="8"/>
        <v>13</v>
      </c>
      <c r="C54" s="6">
        <f t="shared" si="5"/>
        <v>0</v>
      </c>
      <c r="D54" s="6">
        <f t="shared" si="9"/>
        <v>0</v>
      </c>
      <c r="E54" s="8">
        <f t="shared" si="6"/>
        <v>0</v>
      </c>
      <c r="F54" s="6"/>
      <c r="G54" s="6"/>
    </row>
    <row r="55" spans="1:7" x14ac:dyDescent="0.25">
      <c r="A55" s="6">
        <f t="shared" si="7"/>
        <v>0</v>
      </c>
      <c r="B55" s="6">
        <f t="shared" si="8"/>
        <v>13</v>
      </c>
      <c r="C55" s="6">
        <f t="shared" si="5"/>
        <v>0</v>
      </c>
      <c r="D55" s="6">
        <f t="shared" si="9"/>
        <v>0</v>
      </c>
      <c r="E55" s="8">
        <f t="shared" si="6"/>
        <v>0</v>
      </c>
      <c r="F55" s="6"/>
      <c r="G55" s="6"/>
    </row>
    <row r="56" spans="1:7" x14ac:dyDescent="0.25">
      <c r="A56" s="6">
        <f t="shared" si="7"/>
        <v>0</v>
      </c>
      <c r="B56" s="6">
        <f t="shared" si="8"/>
        <v>13</v>
      </c>
      <c r="C56" s="6">
        <f t="shared" si="5"/>
        <v>0</v>
      </c>
      <c r="D56" s="6">
        <f t="shared" si="9"/>
        <v>0</v>
      </c>
      <c r="E56" s="8">
        <f t="shared" si="6"/>
        <v>0</v>
      </c>
      <c r="F56" s="6"/>
      <c r="G56" s="6"/>
    </row>
    <row r="57" spans="1:7" x14ac:dyDescent="0.25">
      <c r="A57" s="6">
        <f t="shared" si="7"/>
        <v>0</v>
      </c>
      <c r="B57" s="6">
        <f t="shared" si="8"/>
        <v>13</v>
      </c>
      <c r="C57" s="6">
        <f t="shared" si="5"/>
        <v>0</v>
      </c>
      <c r="D57" s="6">
        <f t="shared" si="9"/>
        <v>0</v>
      </c>
      <c r="E57" s="8">
        <f t="shared" si="6"/>
        <v>0</v>
      </c>
      <c r="F57" s="6"/>
      <c r="G57" s="6"/>
    </row>
    <row r="58" spans="1:7" x14ac:dyDescent="0.25">
      <c r="A58" s="6">
        <f t="shared" si="7"/>
        <v>0</v>
      </c>
      <c r="B58" s="6">
        <f t="shared" si="8"/>
        <v>13</v>
      </c>
      <c r="C58" s="6">
        <f t="shared" si="5"/>
        <v>0</v>
      </c>
      <c r="D58" s="6">
        <f t="shared" si="9"/>
        <v>0</v>
      </c>
      <c r="E58" s="8">
        <f t="shared" si="6"/>
        <v>0</v>
      </c>
      <c r="F58" s="6"/>
      <c r="G58" s="6"/>
    </row>
    <row r="59" spans="1:7" x14ac:dyDescent="0.25">
      <c r="A59" s="6">
        <f t="shared" si="7"/>
        <v>0</v>
      </c>
      <c r="B59" s="6">
        <f t="shared" si="8"/>
        <v>13</v>
      </c>
      <c r="C59" s="6">
        <f t="shared" si="5"/>
        <v>0</v>
      </c>
      <c r="D59" s="6">
        <f t="shared" si="9"/>
        <v>0</v>
      </c>
      <c r="E59" s="8">
        <f t="shared" si="6"/>
        <v>0</v>
      </c>
      <c r="F59" s="6"/>
      <c r="G59" s="6"/>
    </row>
    <row r="60" spans="1:7" x14ac:dyDescent="0.25">
      <c r="A60" s="6">
        <f t="shared" si="7"/>
        <v>0</v>
      </c>
      <c r="B60" s="6">
        <f t="shared" si="8"/>
        <v>13</v>
      </c>
      <c r="C60" s="6">
        <f t="shared" si="5"/>
        <v>0</v>
      </c>
      <c r="D60" s="6">
        <f t="shared" si="9"/>
        <v>0</v>
      </c>
      <c r="E60" s="8">
        <f t="shared" si="6"/>
        <v>0</v>
      </c>
      <c r="F60" s="6"/>
      <c r="G60" s="6"/>
    </row>
    <row r="61" spans="1:7" x14ac:dyDescent="0.25">
      <c r="A61" s="6">
        <f t="shared" si="7"/>
        <v>0</v>
      </c>
      <c r="B61" s="6">
        <f t="shared" si="8"/>
        <v>13</v>
      </c>
      <c r="C61" s="6">
        <f t="shared" si="5"/>
        <v>0</v>
      </c>
      <c r="D61" s="6">
        <f t="shared" si="9"/>
        <v>0</v>
      </c>
      <c r="E61" s="8">
        <f t="shared" si="6"/>
        <v>0</v>
      </c>
      <c r="F61" s="6"/>
      <c r="G61" s="6"/>
    </row>
    <row r="62" spans="1:7" x14ac:dyDescent="0.25">
      <c r="A62" s="6">
        <f t="shared" si="7"/>
        <v>0</v>
      </c>
      <c r="B62" s="6">
        <f t="shared" si="8"/>
        <v>13</v>
      </c>
      <c r="C62" s="6">
        <f t="shared" si="5"/>
        <v>0</v>
      </c>
      <c r="D62" s="6">
        <f t="shared" si="9"/>
        <v>0</v>
      </c>
      <c r="E62" s="8">
        <f t="shared" si="6"/>
        <v>0</v>
      </c>
      <c r="F62" s="6"/>
      <c r="G62" s="6"/>
    </row>
    <row r="63" spans="1:7" x14ac:dyDescent="0.25">
      <c r="A63" s="6">
        <f t="shared" si="7"/>
        <v>0</v>
      </c>
      <c r="B63" s="6">
        <f t="shared" si="8"/>
        <v>13</v>
      </c>
      <c r="C63" s="6">
        <f t="shared" si="5"/>
        <v>0</v>
      </c>
      <c r="D63" s="6">
        <f t="shared" si="9"/>
        <v>0</v>
      </c>
      <c r="E63" s="8">
        <f t="shared" si="6"/>
        <v>0</v>
      </c>
      <c r="F63" s="6"/>
      <c r="G63" s="6"/>
    </row>
    <row r="64" spans="1:7" x14ac:dyDescent="0.25">
      <c r="A64" s="16">
        <f t="shared" si="7"/>
        <v>0</v>
      </c>
      <c r="B64" s="6">
        <f t="shared" si="8"/>
        <v>13</v>
      </c>
      <c r="C64" s="6">
        <f t="shared" si="5"/>
        <v>0</v>
      </c>
      <c r="D64" s="6">
        <f t="shared" si="9"/>
        <v>0</v>
      </c>
      <c r="E64" s="8">
        <f t="shared" si="6"/>
        <v>0</v>
      </c>
      <c r="F64" s="6"/>
      <c r="G64" s="6"/>
    </row>
    <row r="66" spans="1:18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10"/>
      <c r="L66" s="6"/>
      <c r="M66" s="6"/>
      <c r="N66" s="6"/>
      <c r="O66" s="6"/>
      <c r="P66" s="6"/>
      <c r="Q66" s="10"/>
      <c r="R66" s="6"/>
    </row>
    <row r="67" spans="1:18" x14ac:dyDescent="0.25">
      <c r="A67" s="6"/>
      <c r="B67" s="11"/>
      <c r="C67" s="11" t="s">
        <v>48</v>
      </c>
      <c r="D67" s="11"/>
      <c r="E67" s="11"/>
      <c r="F67" s="11"/>
      <c r="G67" s="12"/>
      <c r="H67" s="6"/>
      <c r="I67" s="11"/>
      <c r="J67" s="11"/>
      <c r="K67" s="10"/>
    </row>
    <row r="68" spans="1:18" x14ac:dyDescent="0.25">
      <c r="A68" s="6">
        <v>0</v>
      </c>
      <c r="B68" s="13">
        <v>0</v>
      </c>
      <c r="C68" s="14">
        <f t="shared" ref="C68:C77" si="10">2^A68</f>
        <v>1</v>
      </c>
      <c r="D68" s="9">
        <f>+B68*C68</f>
        <v>0</v>
      </c>
      <c r="E68" s="6"/>
      <c r="F68" s="9"/>
      <c r="G68" s="10"/>
    </row>
    <row r="69" spans="1:18" x14ac:dyDescent="0.25">
      <c r="A69" s="6">
        <v>1</v>
      </c>
      <c r="B69" s="13">
        <v>0</v>
      </c>
      <c r="C69" s="14">
        <f t="shared" si="10"/>
        <v>2</v>
      </c>
      <c r="D69" s="9">
        <f t="shared" ref="D69:D77" si="11">+B69*C69</f>
        <v>0</v>
      </c>
      <c r="E69" s="6"/>
      <c r="F69" s="9"/>
      <c r="G69" s="10"/>
    </row>
    <row r="70" spans="1:18" x14ac:dyDescent="0.25">
      <c r="A70" s="6">
        <v>2</v>
      </c>
      <c r="B70" s="13">
        <v>0</v>
      </c>
      <c r="C70" s="14">
        <f t="shared" si="10"/>
        <v>4</v>
      </c>
      <c r="D70" s="9">
        <f t="shared" si="11"/>
        <v>0</v>
      </c>
      <c r="E70" s="6"/>
      <c r="F70" s="9"/>
      <c r="G70" s="10"/>
    </row>
    <row r="71" spans="1:18" x14ac:dyDescent="0.25">
      <c r="A71" s="6">
        <v>3</v>
      </c>
      <c r="B71" s="13">
        <v>0</v>
      </c>
      <c r="C71" s="14">
        <f t="shared" si="10"/>
        <v>8</v>
      </c>
      <c r="D71" s="9">
        <f t="shared" si="11"/>
        <v>0</v>
      </c>
      <c r="E71" s="6"/>
      <c r="F71" s="9"/>
      <c r="G71" s="10"/>
    </row>
    <row r="72" spans="1:18" x14ac:dyDescent="0.25">
      <c r="A72" s="6">
        <v>4</v>
      </c>
      <c r="B72" s="13">
        <v>0</v>
      </c>
      <c r="C72" s="14">
        <f t="shared" si="10"/>
        <v>16</v>
      </c>
      <c r="D72" s="9">
        <f t="shared" si="11"/>
        <v>0</v>
      </c>
      <c r="E72" s="6"/>
      <c r="F72" s="9"/>
      <c r="G72" s="10"/>
    </row>
    <row r="73" spans="1:18" x14ac:dyDescent="0.25">
      <c r="A73" s="6">
        <v>5</v>
      </c>
      <c r="B73" s="13">
        <v>1</v>
      </c>
      <c r="C73" s="14">
        <f t="shared" si="10"/>
        <v>32</v>
      </c>
      <c r="D73" s="9">
        <f t="shared" si="11"/>
        <v>32</v>
      </c>
      <c r="E73" s="6"/>
      <c r="F73" s="9"/>
      <c r="G73" s="10"/>
    </row>
    <row r="74" spans="1:18" x14ac:dyDescent="0.25">
      <c r="A74" s="6">
        <v>6</v>
      </c>
      <c r="B74" s="13">
        <v>1</v>
      </c>
      <c r="C74" s="14">
        <f t="shared" si="10"/>
        <v>64</v>
      </c>
      <c r="D74" s="9">
        <f t="shared" si="11"/>
        <v>64</v>
      </c>
      <c r="E74" s="6"/>
      <c r="F74" s="9"/>
      <c r="G74" s="10"/>
    </row>
    <row r="75" spans="1:18" x14ac:dyDescent="0.25">
      <c r="A75" s="6">
        <v>7</v>
      </c>
      <c r="B75" s="13">
        <v>1</v>
      </c>
      <c r="C75" s="14">
        <f t="shared" si="10"/>
        <v>128</v>
      </c>
      <c r="D75" s="9">
        <f t="shared" si="11"/>
        <v>128</v>
      </c>
      <c r="E75" s="6"/>
      <c r="F75" s="9"/>
      <c r="G75" s="10"/>
    </row>
    <row r="76" spans="1:18" x14ac:dyDescent="0.25">
      <c r="A76" s="6">
        <v>8</v>
      </c>
      <c r="B76" s="13">
        <v>1</v>
      </c>
      <c r="C76" s="14">
        <f t="shared" si="10"/>
        <v>256</v>
      </c>
      <c r="D76" s="9">
        <f t="shared" si="11"/>
        <v>256</v>
      </c>
      <c r="E76" s="6"/>
      <c r="F76" s="9"/>
      <c r="G76" s="10"/>
    </row>
    <row r="77" spans="1:18" x14ac:dyDescent="0.25">
      <c r="A77" s="6">
        <v>9</v>
      </c>
      <c r="B77" s="13">
        <v>1</v>
      </c>
      <c r="C77" s="14">
        <f t="shared" si="10"/>
        <v>512</v>
      </c>
      <c r="D77" s="9">
        <f t="shared" si="11"/>
        <v>512</v>
      </c>
      <c r="E77" s="6"/>
      <c r="F77" s="9"/>
      <c r="G77" s="10"/>
    </row>
    <row r="78" spans="1:18" x14ac:dyDescent="0.25">
      <c r="A78" s="6"/>
      <c r="B78" s="9"/>
      <c r="C78" s="14"/>
      <c r="D78" s="9"/>
      <c r="E78" s="6"/>
      <c r="F78" s="9"/>
      <c r="G78" s="10"/>
    </row>
    <row r="79" spans="1:18" x14ac:dyDescent="0.25">
      <c r="A79" s="6"/>
      <c r="B79" s="9"/>
      <c r="C79" s="14"/>
      <c r="D79" s="15">
        <f>SUM(D68:D77)</f>
        <v>992</v>
      </c>
      <c r="E79" s="6"/>
      <c r="F79" s="9"/>
      <c r="G79" s="10"/>
    </row>
    <row r="80" spans="1:18" x14ac:dyDescent="0.25">
      <c r="A80" s="6"/>
      <c r="B80" s="9"/>
      <c r="C80" s="14"/>
      <c r="D80" s="9"/>
      <c r="E80" s="6"/>
      <c r="F80" s="9"/>
      <c r="G80" s="10"/>
    </row>
    <row r="81" spans="1:11" x14ac:dyDescent="0.25">
      <c r="A81" s="6"/>
      <c r="B81" s="9"/>
      <c r="C81" s="14"/>
      <c r="D81" s="9"/>
      <c r="E81" s="6"/>
      <c r="F81" s="9"/>
      <c r="G81" s="10"/>
    </row>
    <row r="82" spans="1:11" x14ac:dyDescent="0.25">
      <c r="A82" s="6"/>
      <c r="B82" s="9"/>
      <c r="C82" s="14"/>
      <c r="D82" s="9"/>
      <c r="E82" s="6"/>
      <c r="F82" s="9"/>
      <c r="G82" s="10"/>
    </row>
    <row r="83" spans="1:11" ht="30" x14ac:dyDescent="0.25">
      <c r="A83" s="6"/>
      <c r="C83" s="11"/>
      <c r="D83" s="11" t="s">
        <v>49</v>
      </c>
      <c r="E83" s="11"/>
      <c r="F83" s="9"/>
      <c r="G83" s="10"/>
    </row>
    <row r="84" spans="1:11" x14ac:dyDescent="0.25">
      <c r="A84" s="6">
        <v>0</v>
      </c>
      <c r="B84" s="5" t="s">
        <v>51</v>
      </c>
      <c r="C84" s="13">
        <v>15</v>
      </c>
      <c r="D84" s="14">
        <f>16^A84</f>
        <v>1</v>
      </c>
      <c r="E84" s="9">
        <f>+C84*D84</f>
        <v>15</v>
      </c>
      <c r="F84" s="9"/>
      <c r="G84" s="10"/>
    </row>
    <row r="85" spans="1:11" x14ac:dyDescent="0.25">
      <c r="A85" s="6">
        <v>1</v>
      </c>
      <c r="B85" s="5">
        <v>3</v>
      </c>
      <c r="C85" s="13">
        <v>3</v>
      </c>
      <c r="D85" s="14">
        <f>16^A85</f>
        <v>16</v>
      </c>
      <c r="E85" s="9">
        <f t="shared" ref="E85:E87" si="12">+C85*D85</f>
        <v>48</v>
      </c>
      <c r="F85" s="9"/>
      <c r="G85" s="10"/>
    </row>
    <row r="86" spans="1:11" x14ac:dyDescent="0.25">
      <c r="A86" s="6">
        <v>2</v>
      </c>
      <c r="B86" s="5" t="s">
        <v>50</v>
      </c>
      <c r="C86" s="13">
        <v>10</v>
      </c>
      <c r="D86" s="14">
        <f>16^A86</f>
        <v>256</v>
      </c>
      <c r="E86" s="9">
        <f t="shared" si="12"/>
        <v>2560</v>
      </c>
      <c r="F86" s="9"/>
      <c r="G86" s="10"/>
    </row>
    <row r="87" spans="1:11" x14ac:dyDescent="0.25">
      <c r="A87" s="6">
        <v>3</v>
      </c>
      <c r="C87" s="13">
        <v>0</v>
      </c>
      <c r="D87" s="14">
        <f>16^A87</f>
        <v>4096</v>
      </c>
      <c r="E87" s="9">
        <f t="shared" si="12"/>
        <v>0</v>
      </c>
      <c r="F87" s="9"/>
      <c r="G87" s="10"/>
    </row>
    <row r="88" spans="1:11" x14ac:dyDescent="0.25">
      <c r="A88" s="6"/>
      <c r="C88" s="9"/>
      <c r="D88" s="14"/>
      <c r="E88" s="9"/>
      <c r="F88" s="9"/>
      <c r="G88" s="10"/>
    </row>
    <row r="89" spans="1:11" x14ac:dyDescent="0.25">
      <c r="A89" s="6"/>
      <c r="C89" s="9"/>
      <c r="D89" s="14"/>
      <c r="E89" s="15">
        <f>SUM(D84:D108)</f>
        <v>4376</v>
      </c>
      <c r="F89" s="9"/>
      <c r="G89" s="10"/>
    </row>
    <row r="90" spans="1:11" x14ac:dyDescent="0.25">
      <c r="A90" s="6"/>
      <c r="C90" s="9"/>
      <c r="D90" s="14"/>
      <c r="E90" s="9"/>
      <c r="F90" s="9"/>
      <c r="G90" s="10"/>
    </row>
    <row r="91" spans="1:11" x14ac:dyDescent="0.25">
      <c r="A91" s="6"/>
      <c r="C91" s="9"/>
      <c r="D91" s="14"/>
      <c r="E91" s="9"/>
      <c r="F91" s="9"/>
      <c r="G91" s="10"/>
    </row>
    <row r="92" spans="1:11" x14ac:dyDescent="0.25">
      <c r="A92" s="6"/>
      <c r="C92" s="9"/>
      <c r="D92" s="14"/>
      <c r="E92" s="9"/>
      <c r="F92" s="9"/>
      <c r="G92" s="10"/>
    </row>
    <row r="93" spans="1:11" x14ac:dyDescent="0.25">
      <c r="A93" s="18" t="s">
        <v>86</v>
      </c>
      <c r="C93" s="9"/>
      <c r="D93" s="14"/>
      <c r="E93" s="9"/>
      <c r="F93" s="9"/>
      <c r="G93" s="14"/>
      <c r="H93" s="9"/>
      <c r="I93" s="6"/>
      <c r="J93" s="9"/>
      <c r="K93" s="10"/>
    </row>
    <row r="94" spans="1:11" x14ac:dyDescent="0.25">
      <c r="A94" s="6" t="s">
        <v>82</v>
      </c>
      <c r="C94" s="9"/>
      <c r="D94" s="14"/>
      <c r="E94" s="9"/>
      <c r="I94" s="6"/>
      <c r="J94" s="9"/>
      <c r="K94" s="10"/>
    </row>
    <row r="95" spans="1:11" x14ac:dyDescent="0.25">
      <c r="A95" s="6">
        <v>11110000</v>
      </c>
      <c r="C95" s="24" t="s">
        <v>85</v>
      </c>
      <c r="D95" s="23" t="s">
        <v>84</v>
      </c>
      <c r="E95" s="22" t="s">
        <v>83</v>
      </c>
    </row>
    <row r="96" spans="1:11" x14ac:dyDescent="0.25">
      <c r="C96">
        <v>3</v>
      </c>
      <c r="D96">
        <v>6</v>
      </c>
      <c r="E96">
        <v>0</v>
      </c>
    </row>
    <row r="98" spans="1:5" x14ac:dyDescent="0.25">
      <c r="A98" t="s">
        <v>87</v>
      </c>
      <c r="B98" s="18">
        <v>360</v>
      </c>
    </row>
    <row r="101" spans="1:5" x14ac:dyDescent="0.25">
      <c r="A101" s="18" t="s">
        <v>88</v>
      </c>
    </row>
    <row r="102" spans="1:5" x14ac:dyDescent="0.25">
      <c r="A102" s="16" t="s">
        <v>82</v>
      </c>
    </row>
    <row r="104" spans="1:5" x14ac:dyDescent="0.25">
      <c r="A104" t="s">
        <v>89</v>
      </c>
      <c r="B104" t="s">
        <v>95</v>
      </c>
      <c r="C104" t="s">
        <v>92</v>
      </c>
      <c r="D104">
        <v>1</v>
      </c>
      <c r="E104">
        <v>2</v>
      </c>
    </row>
    <row r="105" spans="1:5" x14ac:dyDescent="0.25">
      <c r="B105" s="22" t="s">
        <v>94</v>
      </c>
      <c r="C105" s="22" t="s">
        <v>93</v>
      </c>
      <c r="D105" s="22" t="s">
        <v>91</v>
      </c>
      <c r="E105" s="22" t="s">
        <v>90</v>
      </c>
    </row>
    <row r="107" spans="1:5" x14ac:dyDescent="0.25">
      <c r="A107" t="s">
        <v>58</v>
      </c>
      <c r="B107" s="9">
        <v>1011110000010010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workbookViewId="0">
      <selection activeCell="A49" sqref="A49"/>
    </sheetView>
  </sheetViews>
  <sheetFormatPr defaultRowHeight="15" x14ac:dyDescent="0.25"/>
  <cols>
    <col min="1" max="1" width="10" bestFit="1" customWidth="1"/>
    <col min="5" max="5" width="11" customWidth="1"/>
  </cols>
  <sheetData>
    <row r="1" spans="1:17" x14ac:dyDescent="0.25">
      <c r="A1" s="1" t="s">
        <v>53</v>
      </c>
    </row>
    <row r="2" spans="1:17" x14ac:dyDescent="0.25">
      <c r="A2" t="s">
        <v>52</v>
      </c>
    </row>
    <row r="4" spans="1:17" x14ac:dyDescent="0.25">
      <c r="A4" s="1" t="s">
        <v>55</v>
      </c>
    </row>
    <row r="5" spans="1:17" x14ac:dyDescent="0.25">
      <c r="A5" t="s">
        <v>54</v>
      </c>
    </row>
    <row r="6" spans="1:17" x14ac:dyDescent="0.25">
      <c r="A6" s="18" t="s">
        <v>59</v>
      </c>
    </row>
    <row r="7" spans="1:17" x14ac:dyDescent="0.25">
      <c r="A7" s="16" t="s">
        <v>62</v>
      </c>
    </row>
    <row r="8" spans="1:17" x14ac:dyDescent="0.25">
      <c r="A8" s="18" t="s">
        <v>63</v>
      </c>
    </row>
    <row r="9" spans="1:17" x14ac:dyDescent="0.25">
      <c r="A9" t="s">
        <v>64</v>
      </c>
    </row>
    <row r="10" spans="1:17" s="16" customFormat="1" x14ac:dyDescent="0.25">
      <c r="A10" s="18" t="s">
        <v>77</v>
      </c>
    </row>
    <row r="11" spans="1:17" s="16" customFormat="1" x14ac:dyDescent="0.25">
      <c r="A11" s="16" t="s">
        <v>78</v>
      </c>
    </row>
    <row r="13" spans="1:17" x14ac:dyDescent="0.25">
      <c r="A13" s="18" t="s">
        <v>1</v>
      </c>
    </row>
    <row r="14" spans="1:17" x14ac:dyDescent="0.25">
      <c r="A14" s="2" t="s">
        <v>60</v>
      </c>
    </row>
    <row r="15" spans="1:17" x14ac:dyDescent="0.25">
      <c r="A15" s="16" t="s">
        <v>56</v>
      </c>
      <c r="B15" s="17">
        <f t="shared" ref="B15:P15" si="0">+IF(C16+C17+C15=3,1,+IF(C15+C16+C17=2,1,0))</f>
        <v>0</v>
      </c>
      <c r="C15" s="17">
        <f t="shared" si="0"/>
        <v>0</v>
      </c>
      <c r="D15" s="17">
        <f t="shared" si="0"/>
        <v>0</v>
      </c>
      <c r="E15" s="17">
        <f t="shared" si="0"/>
        <v>0</v>
      </c>
      <c r="F15" s="17">
        <f t="shared" si="0"/>
        <v>0</v>
      </c>
      <c r="G15" s="17">
        <f t="shared" si="0"/>
        <v>0</v>
      </c>
      <c r="H15" s="17">
        <f t="shared" si="0"/>
        <v>0</v>
      </c>
      <c r="I15" s="17">
        <f t="shared" si="0"/>
        <v>1</v>
      </c>
      <c r="J15" s="17">
        <f t="shared" si="0"/>
        <v>1</v>
      </c>
      <c r="K15" s="17">
        <f t="shared" si="0"/>
        <v>1</v>
      </c>
      <c r="L15" s="17">
        <f t="shared" si="0"/>
        <v>0</v>
      </c>
      <c r="M15" s="17">
        <f t="shared" si="0"/>
        <v>0</v>
      </c>
      <c r="N15" s="17">
        <f t="shared" si="0"/>
        <v>0</v>
      </c>
      <c r="O15" s="17">
        <f t="shared" si="0"/>
        <v>0</v>
      </c>
      <c r="P15" s="17">
        <f t="shared" si="0"/>
        <v>0</v>
      </c>
      <c r="Q15" s="17">
        <v>0</v>
      </c>
    </row>
    <row r="16" spans="1:17" x14ac:dyDescent="0.25">
      <c r="A16" s="16"/>
      <c r="B16" s="16">
        <f t="shared" ref="B16:H17" si="1">+B20</f>
        <v>0</v>
      </c>
      <c r="C16" s="16">
        <f t="shared" si="1"/>
        <v>0</v>
      </c>
      <c r="D16" s="16">
        <f t="shared" si="1"/>
        <v>0</v>
      </c>
      <c r="E16" s="16">
        <f t="shared" si="1"/>
        <v>0</v>
      </c>
      <c r="F16" s="16">
        <f t="shared" si="1"/>
        <v>0</v>
      </c>
      <c r="G16" s="16">
        <f t="shared" si="1"/>
        <v>0</v>
      </c>
      <c r="H16" s="16">
        <f t="shared" si="1"/>
        <v>0</v>
      </c>
      <c r="I16" s="16">
        <v>0</v>
      </c>
      <c r="J16" s="16">
        <v>1</v>
      </c>
      <c r="K16" s="16">
        <v>1</v>
      </c>
      <c r="L16" s="16">
        <v>1</v>
      </c>
      <c r="M16" s="16">
        <v>1</v>
      </c>
      <c r="N16" s="16">
        <f>+N20</f>
        <v>0</v>
      </c>
      <c r="O16" s="16">
        <f>+O20</f>
        <v>0</v>
      </c>
      <c r="P16" s="16">
        <f>+P20</f>
        <v>0</v>
      </c>
      <c r="Q16" s="16">
        <f>+Q20</f>
        <v>0</v>
      </c>
    </row>
    <row r="17" spans="1:17" x14ac:dyDescent="0.25">
      <c r="A17" s="16" t="s">
        <v>57</v>
      </c>
      <c r="B17" s="19">
        <f t="shared" si="1"/>
        <v>0</v>
      </c>
      <c r="C17" s="19">
        <f t="shared" si="1"/>
        <v>0</v>
      </c>
      <c r="D17" s="19">
        <f t="shared" si="1"/>
        <v>0</v>
      </c>
      <c r="E17" s="19">
        <f t="shared" si="1"/>
        <v>0</v>
      </c>
      <c r="F17" s="19">
        <f t="shared" si="1"/>
        <v>0</v>
      </c>
      <c r="G17" s="19">
        <f t="shared" si="1"/>
        <v>0</v>
      </c>
      <c r="H17" s="19">
        <f t="shared" si="1"/>
        <v>0</v>
      </c>
      <c r="I17" s="19">
        <f>+I21</f>
        <v>0</v>
      </c>
      <c r="J17" s="19">
        <v>1</v>
      </c>
      <c r="K17" s="19">
        <v>0</v>
      </c>
      <c r="L17" s="19">
        <v>1</v>
      </c>
      <c r="M17" s="19">
        <v>0</v>
      </c>
      <c r="N17" s="19">
        <v>1</v>
      </c>
      <c r="O17" s="19">
        <v>0</v>
      </c>
      <c r="P17" s="19">
        <v>1</v>
      </c>
      <c r="Q17" s="19">
        <v>0</v>
      </c>
    </row>
    <row r="18" spans="1:17" x14ac:dyDescent="0.25">
      <c r="A18" s="16"/>
      <c r="B18" s="18">
        <f t="shared" ref="B18:P18" si="2">+IF(B16+B17+B15=3,1,+IF(B15+B16+B17=2,0,+B15+B16+B17))</f>
        <v>0</v>
      </c>
      <c r="C18" s="18">
        <f t="shared" si="2"/>
        <v>0</v>
      </c>
      <c r="D18" s="18">
        <f t="shared" si="2"/>
        <v>0</v>
      </c>
      <c r="E18" s="18">
        <f t="shared" si="2"/>
        <v>0</v>
      </c>
      <c r="F18" s="18">
        <f t="shared" si="2"/>
        <v>0</v>
      </c>
      <c r="G18" s="18">
        <f t="shared" si="2"/>
        <v>0</v>
      </c>
      <c r="H18" s="18">
        <f t="shared" si="2"/>
        <v>0</v>
      </c>
      <c r="I18" s="18">
        <f t="shared" si="2"/>
        <v>1</v>
      </c>
      <c r="J18" s="18">
        <f t="shared" si="2"/>
        <v>1</v>
      </c>
      <c r="K18" s="18">
        <f t="shared" si="2"/>
        <v>0</v>
      </c>
      <c r="L18" s="18">
        <f t="shared" si="2"/>
        <v>0</v>
      </c>
      <c r="M18" s="18">
        <f t="shared" si="2"/>
        <v>1</v>
      </c>
      <c r="N18" s="18">
        <f t="shared" si="2"/>
        <v>1</v>
      </c>
      <c r="O18" s="18">
        <f t="shared" si="2"/>
        <v>0</v>
      </c>
      <c r="P18" s="18">
        <f t="shared" si="2"/>
        <v>1</v>
      </c>
      <c r="Q18" s="18">
        <f>+IF(Q16+Q17+Q15=3,1,+IF(Q15+Q16+Q17=2,0,+Q15+Q16+Q17))</f>
        <v>0</v>
      </c>
    </row>
    <row r="20" spans="1:17" x14ac:dyDescent="0.25">
      <c r="A20" t="s">
        <v>58</v>
      </c>
    </row>
    <row r="21" spans="1:17" x14ac:dyDescent="0.25">
      <c r="A21" s="18">
        <v>110011010</v>
      </c>
    </row>
    <row r="23" spans="1:17" x14ac:dyDescent="0.25">
      <c r="A23" t="s">
        <v>61</v>
      </c>
    </row>
    <row r="24" spans="1:17" x14ac:dyDescent="0.25">
      <c r="A24" s="16" t="s">
        <v>56</v>
      </c>
      <c r="B24" s="17">
        <f t="shared" ref="B24" si="3">+IF(C25+C26+C24=3,1,+IF(C24+C25+C26=2,1,0))</f>
        <v>0</v>
      </c>
      <c r="C24" s="17">
        <f t="shared" ref="C24" si="4">+IF(D25+D26+D24=3,1,+IF(D24+D25+D26=2,1,0))</f>
        <v>0</v>
      </c>
      <c r="D24" s="17">
        <f t="shared" ref="D24" si="5">+IF(E25+E26+E24=3,1,+IF(E24+E25+E26=2,1,0))</f>
        <v>0</v>
      </c>
      <c r="E24" s="17">
        <f t="shared" ref="E24" si="6">+IF(F25+F26+F24=3,1,+IF(F24+F25+F26=2,1,0))</f>
        <v>0</v>
      </c>
      <c r="F24" s="17">
        <f t="shared" ref="F24" si="7">+IF(G25+G26+G24=3,1,+IF(G24+G25+G26=2,1,0))</f>
        <v>0</v>
      </c>
      <c r="G24" s="17">
        <f t="shared" ref="G24" si="8">+IF(H25+H26+H24=3,1,+IF(H24+H25+H26=2,1,0))</f>
        <v>0</v>
      </c>
      <c r="H24" s="17">
        <f t="shared" ref="H24" si="9">+IF(I25+I26+I24=3,1,+IF(I24+I25+I26=2,1,0))</f>
        <v>0</v>
      </c>
      <c r="I24" s="17">
        <f t="shared" ref="I24" si="10">+IF(J25+J26+J24=3,1,+IF(J24+J25+J26=2,1,0))</f>
        <v>0</v>
      </c>
      <c r="J24" s="17">
        <f t="shared" ref="J24" si="11">+IF(K25+K26+K24=3,1,+IF(K24+K25+K26=2,1,0))</f>
        <v>0</v>
      </c>
      <c r="K24" s="17">
        <f t="shared" ref="K24" si="12">+IF(L25+L26+L24=3,1,+IF(L24+L25+L26=2,1,0))</f>
        <v>0</v>
      </c>
      <c r="L24" s="17">
        <f t="shared" ref="L24" si="13">+IF(M25+M26+M24=3,1,+IF(M24+M25+M26=2,1,0))</f>
        <v>1</v>
      </c>
      <c r="M24" s="17">
        <f t="shared" ref="M24" si="14">+IF(N25+N26+N24=3,1,+IF(N24+N25+N26=2,1,0))</f>
        <v>1</v>
      </c>
      <c r="N24" s="17">
        <f t="shared" ref="N24" si="15">+IF(O25+O26+O24=3,1,+IF(O24+O25+O26=2,1,0))</f>
        <v>1</v>
      </c>
      <c r="O24" s="17">
        <f t="shared" ref="O24" si="16">+IF(P25+P26+P24=3,1,+IF(P24+P25+P26=2,1,0))</f>
        <v>1</v>
      </c>
      <c r="P24" s="17">
        <f>+IF(Q25+Q26+Q24=3,1,+IF(Q24+Q25+Q26=2,1,0))</f>
        <v>0</v>
      </c>
      <c r="Q24" s="17">
        <v>0</v>
      </c>
    </row>
    <row r="25" spans="1:17" x14ac:dyDescent="0.25">
      <c r="A25" s="16"/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1</v>
      </c>
      <c r="J25" s="16">
        <v>1</v>
      </c>
      <c r="K25" s="16">
        <v>0</v>
      </c>
      <c r="L25" s="16">
        <v>0</v>
      </c>
      <c r="M25" s="16">
        <v>1</v>
      </c>
      <c r="N25" s="16">
        <v>1</v>
      </c>
      <c r="O25" s="16">
        <v>0</v>
      </c>
      <c r="P25" s="16">
        <v>1</v>
      </c>
      <c r="Q25" s="16">
        <v>0</v>
      </c>
    </row>
    <row r="26" spans="1:17" x14ac:dyDescent="0.25">
      <c r="A26" s="16" t="s">
        <v>57</v>
      </c>
      <c r="B26" s="19">
        <f t="shared" ref="B26:I26" si="17">+B30</f>
        <v>0</v>
      </c>
      <c r="C26" s="19">
        <f t="shared" si="17"/>
        <v>0</v>
      </c>
      <c r="D26" s="19">
        <f t="shared" si="17"/>
        <v>0</v>
      </c>
      <c r="E26" s="19">
        <f t="shared" si="17"/>
        <v>0</v>
      </c>
      <c r="F26" s="19">
        <f t="shared" si="17"/>
        <v>0</v>
      </c>
      <c r="G26" s="19">
        <f t="shared" si="17"/>
        <v>0</v>
      </c>
      <c r="H26" s="19">
        <f t="shared" si="17"/>
        <v>0</v>
      </c>
      <c r="I26" s="19">
        <f t="shared" si="17"/>
        <v>0</v>
      </c>
      <c r="J26" s="19">
        <v>0</v>
      </c>
      <c r="K26" s="19">
        <v>0</v>
      </c>
      <c r="L26" s="19">
        <v>0</v>
      </c>
      <c r="M26" s="19">
        <v>0</v>
      </c>
      <c r="N26" s="19">
        <v>1</v>
      </c>
      <c r="O26" s="19">
        <v>1</v>
      </c>
      <c r="P26" s="19">
        <v>1</v>
      </c>
      <c r="Q26" s="19">
        <v>1</v>
      </c>
    </row>
    <row r="27" spans="1:17" x14ac:dyDescent="0.25">
      <c r="A27" s="16"/>
      <c r="B27" s="18">
        <f t="shared" ref="B27:P27" si="18">+IF(B25+B26+B24=3,1,+IF(B24+B25+B26=2,0,+B24+B25+B26))</f>
        <v>0</v>
      </c>
      <c r="C27" s="18">
        <f t="shared" si="18"/>
        <v>0</v>
      </c>
      <c r="D27" s="18">
        <f t="shared" si="18"/>
        <v>0</v>
      </c>
      <c r="E27" s="18">
        <f t="shared" si="18"/>
        <v>0</v>
      </c>
      <c r="F27" s="18">
        <f t="shared" si="18"/>
        <v>0</v>
      </c>
      <c r="G27" s="18">
        <f t="shared" si="18"/>
        <v>0</v>
      </c>
      <c r="H27" s="18">
        <f t="shared" si="18"/>
        <v>0</v>
      </c>
      <c r="I27" s="18">
        <f t="shared" si="18"/>
        <v>1</v>
      </c>
      <c r="J27" s="18">
        <f t="shared" si="18"/>
        <v>1</v>
      </c>
      <c r="K27" s="18">
        <f t="shared" si="18"/>
        <v>0</v>
      </c>
      <c r="L27" s="18">
        <f t="shared" si="18"/>
        <v>1</v>
      </c>
      <c r="M27" s="18">
        <f t="shared" si="18"/>
        <v>0</v>
      </c>
      <c r="N27" s="18">
        <f t="shared" si="18"/>
        <v>1</v>
      </c>
      <c r="O27" s="18">
        <f t="shared" si="18"/>
        <v>0</v>
      </c>
      <c r="P27" s="18">
        <f t="shared" si="18"/>
        <v>0</v>
      </c>
      <c r="Q27" s="18">
        <f>+IF(Q25+Q26+Q24=3,1,+IF(Q24+Q25+Q26=2,0,+Q24+Q25+Q26))</f>
        <v>1</v>
      </c>
    </row>
    <row r="29" spans="1:17" x14ac:dyDescent="0.25">
      <c r="A29" t="s">
        <v>58</v>
      </c>
    </row>
    <row r="30" spans="1:17" x14ac:dyDescent="0.25">
      <c r="A30" s="18">
        <v>110101001</v>
      </c>
    </row>
    <row r="33" spans="1:17" x14ac:dyDescent="0.25">
      <c r="A33" s="2" t="s">
        <v>65</v>
      </c>
    </row>
    <row r="34" spans="1:17" x14ac:dyDescent="0.25">
      <c r="B34" t="s">
        <v>66</v>
      </c>
      <c r="C34" t="s">
        <v>67</v>
      </c>
      <c r="D34" t="s">
        <v>71</v>
      </c>
      <c r="E34" t="s">
        <v>69</v>
      </c>
      <c r="F34" t="s">
        <v>68</v>
      </c>
    </row>
    <row r="35" spans="1:17" x14ac:dyDescent="0.25">
      <c r="A35" t="s">
        <v>72</v>
      </c>
      <c r="B35">
        <f>13+3</f>
        <v>16</v>
      </c>
      <c r="C35">
        <v>10</v>
      </c>
      <c r="D35">
        <v>10</v>
      </c>
      <c r="E35" s="20">
        <v>0</v>
      </c>
      <c r="F35">
        <v>1</v>
      </c>
    </row>
    <row r="36" spans="1:17" x14ac:dyDescent="0.25">
      <c r="A36" t="s">
        <v>70</v>
      </c>
      <c r="B36">
        <f>15+2</f>
        <v>17</v>
      </c>
      <c r="C36">
        <v>11</v>
      </c>
      <c r="D36">
        <v>12</v>
      </c>
      <c r="E36" s="20">
        <v>2</v>
      </c>
      <c r="F36">
        <v>1</v>
      </c>
    </row>
    <row r="37" spans="1:17" x14ac:dyDescent="0.25">
      <c r="A37" t="s">
        <v>73</v>
      </c>
      <c r="B37">
        <v>11</v>
      </c>
      <c r="C37" s="5" t="s">
        <v>75</v>
      </c>
      <c r="D37" s="5" t="s">
        <v>74</v>
      </c>
      <c r="E37" s="21" t="s">
        <v>74</v>
      </c>
      <c r="F37">
        <v>0</v>
      </c>
    </row>
    <row r="39" spans="1:17" x14ac:dyDescent="0.25">
      <c r="A39" t="s">
        <v>58</v>
      </c>
    </row>
    <row r="40" spans="1:17" x14ac:dyDescent="0.25">
      <c r="A40" s="18" t="s">
        <v>76</v>
      </c>
    </row>
    <row r="42" spans="1:17" x14ac:dyDescent="0.25">
      <c r="A42" s="16" t="s">
        <v>56</v>
      </c>
      <c r="B42" s="17">
        <f t="shared" ref="B42:O42" si="19">+IF(C43-C44-C42&gt;=0,0,+IF(C43-C44-C42=-1,1,+IF(C43-C44-C42=-2,1)))</f>
        <v>0</v>
      </c>
      <c r="C42" s="17">
        <f t="shared" si="19"/>
        <v>0</v>
      </c>
      <c r="D42" s="17">
        <f t="shared" si="19"/>
        <v>0</v>
      </c>
      <c r="E42" s="17">
        <f t="shared" si="19"/>
        <v>0</v>
      </c>
      <c r="F42" s="17">
        <f t="shared" si="19"/>
        <v>0</v>
      </c>
      <c r="G42" s="17">
        <f t="shared" si="19"/>
        <v>0</v>
      </c>
      <c r="H42" s="17">
        <f t="shared" si="19"/>
        <v>0</v>
      </c>
      <c r="I42" s="17">
        <f t="shared" si="19"/>
        <v>0</v>
      </c>
      <c r="J42" s="17">
        <f t="shared" si="19"/>
        <v>0</v>
      </c>
      <c r="K42" s="17">
        <f t="shared" si="19"/>
        <v>0</v>
      </c>
      <c r="L42" s="17">
        <f t="shared" si="19"/>
        <v>0</v>
      </c>
      <c r="M42" s="17">
        <f t="shared" si="19"/>
        <v>1</v>
      </c>
      <c r="N42" s="17">
        <f t="shared" si="19"/>
        <v>1</v>
      </c>
      <c r="O42" s="17">
        <f t="shared" si="19"/>
        <v>1</v>
      </c>
      <c r="P42" s="17">
        <f>+IF(Q43-Q44-Q42&gt;=0,0,+IF(Q43-Q44-Q42=-1,1,+IF(Q43-Q44-Q42=-2,1)))</f>
        <v>0</v>
      </c>
      <c r="Q42" s="17">
        <v>0</v>
      </c>
    </row>
    <row r="43" spans="1:17" x14ac:dyDescent="0.25">
      <c r="A43" s="16"/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1</v>
      </c>
      <c r="K43" s="16">
        <v>1</v>
      </c>
      <c r="L43" s="16">
        <v>1</v>
      </c>
      <c r="M43" s="16">
        <v>1</v>
      </c>
      <c r="N43" s="16">
        <v>0</v>
      </c>
      <c r="O43" s="16">
        <v>0</v>
      </c>
      <c r="P43" s="16">
        <v>0</v>
      </c>
      <c r="Q43" s="16">
        <v>0</v>
      </c>
    </row>
    <row r="44" spans="1:17" x14ac:dyDescent="0.25">
      <c r="A44" s="16" t="s">
        <v>79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1</v>
      </c>
      <c r="K44" s="19">
        <v>0</v>
      </c>
      <c r="L44" s="19">
        <v>1</v>
      </c>
      <c r="M44" s="19">
        <v>0</v>
      </c>
      <c r="N44" s="19">
        <v>1</v>
      </c>
      <c r="O44" s="19">
        <v>0</v>
      </c>
      <c r="P44" s="19">
        <v>1</v>
      </c>
      <c r="Q44" s="19">
        <v>0</v>
      </c>
    </row>
    <row r="45" spans="1:17" x14ac:dyDescent="0.25">
      <c r="A45" s="16"/>
      <c r="B45" s="18">
        <f t="shared" ref="B45:P45" si="20">+IF(B43-B44-B42&gt;=0,B43-B44-B42,+IF(B43-B44-B42=-1,1,+IF(B43-B44-B42=-2,0)))</f>
        <v>0</v>
      </c>
      <c r="C45" s="18">
        <f t="shared" si="20"/>
        <v>0</v>
      </c>
      <c r="D45" s="18">
        <f t="shared" si="20"/>
        <v>0</v>
      </c>
      <c r="E45" s="18">
        <f t="shared" si="20"/>
        <v>0</v>
      </c>
      <c r="F45" s="18">
        <f t="shared" si="20"/>
        <v>0</v>
      </c>
      <c r="G45" s="18">
        <f t="shared" si="20"/>
        <v>0</v>
      </c>
      <c r="H45" s="18">
        <f t="shared" si="20"/>
        <v>0</v>
      </c>
      <c r="I45" s="18">
        <f t="shared" si="20"/>
        <v>0</v>
      </c>
      <c r="J45" s="18">
        <f t="shared" si="20"/>
        <v>0</v>
      </c>
      <c r="K45" s="18">
        <f t="shared" si="20"/>
        <v>1</v>
      </c>
      <c r="L45" s="18">
        <f t="shared" si="20"/>
        <v>0</v>
      </c>
      <c r="M45" s="18">
        <f t="shared" si="20"/>
        <v>0</v>
      </c>
      <c r="N45" s="18">
        <f t="shared" si="20"/>
        <v>0</v>
      </c>
      <c r="O45" s="18">
        <f t="shared" si="20"/>
        <v>1</v>
      </c>
      <c r="P45" s="18">
        <f t="shared" si="20"/>
        <v>1</v>
      </c>
      <c r="Q45" s="18">
        <f>+IF(Q43-Q44-Q42&gt;=0,Q43-Q44-Q42,+IF(Q43-Q44-Q42=-1,1,+IF(Q43-Q44-Q42=-2,0)))</f>
        <v>0</v>
      </c>
    </row>
    <row r="48" spans="1:17" x14ac:dyDescent="0.25">
      <c r="A48" t="s">
        <v>58</v>
      </c>
    </row>
    <row r="49" spans="1:1" x14ac:dyDescent="0.25">
      <c r="A49" s="18">
        <v>1000110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1. Információ keresés)</vt:lpstr>
      <vt:lpstr>2. Turtle programozás</vt:lpstr>
      <vt:lpstr>3. Kérdések</vt:lpstr>
      <vt:lpstr>4. Számrendszerek átváltása</vt:lpstr>
      <vt:lpstr>5. Műveletek számrendszerekben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Attila</dc:creator>
  <cp:lastModifiedBy>user</cp:lastModifiedBy>
  <dcterms:created xsi:type="dcterms:W3CDTF">2016-10-25T11:30:42Z</dcterms:created>
  <dcterms:modified xsi:type="dcterms:W3CDTF">2016-10-27T10:57:52Z</dcterms:modified>
</cp:coreProperties>
</file>