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ss Attila\Selye\Bevinf\"/>
    </mc:Choice>
  </mc:AlternateContent>
  <bookViews>
    <workbookView xWindow="0" yWindow="0" windowWidth="21600" windowHeight="9510" tabRatio="710" activeTab="3"/>
  </bookViews>
  <sheets>
    <sheet name="Bináris műveletek" sheetId="1" r:id="rId1"/>
    <sheet name="Bináris törtek" sheetId="2" r:id="rId2"/>
    <sheet name="Lebegő pontos alak" sheetId="3" r:id="rId3"/>
    <sheet name="Lebegő pontos ábrázolás" sheetId="4" r:id="rId4"/>
    <sheet name="Folyamatábra és struktogram" sheetId="5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3" i="4" l="1"/>
  <c r="K134" i="4"/>
  <c r="J158" i="4"/>
  <c r="I158" i="4"/>
  <c r="I157" i="4"/>
  <c r="J157" i="4" s="1"/>
  <c r="J156" i="4"/>
  <c r="I156" i="4"/>
  <c r="I155" i="4"/>
  <c r="J155" i="4" s="1"/>
  <c r="J116" i="4"/>
  <c r="I115" i="4"/>
  <c r="J115" i="4" s="1"/>
  <c r="I114" i="4"/>
  <c r="J114" i="4" s="1"/>
  <c r="I113" i="4"/>
  <c r="J113" i="4" s="1"/>
  <c r="J112" i="4"/>
  <c r="I112" i="4"/>
  <c r="K108" i="4"/>
  <c r="K91" i="4"/>
  <c r="K60" i="4"/>
  <c r="L60" i="4" s="1"/>
  <c r="M60" i="4" s="1"/>
  <c r="J47" i="4"/>
  <c r="J48" i="4" s="1"/>
  <c r="J49" i="4" s="1"/>
  <c r="I47" i="4"/>
  <c r="K47" i="4" s="1"/>
  <c r="L46" i="4"/>
  <c r="K46" i="4"/>
  <c r="J37" i="4"/>
  <c r="H38" i="4" s="1"/>
  <c r="I20" i="4"/>
  <c r="L19" i="4"/>
  <c r="M19" i="4" s="1"/>
  <c r="K19" i="4"/>
  <c r="J10" i="4"/>
  <c r="J11" i="4" s="1"/>
  <c r="J12" i="4" s="1"/>
  <c r="I10" i="4"/>
  <c r="K10" i="4" s="1"/>
  <c r="L9" i="4"/>
  <c r="K9" i="4"/>
  <c r="J4" i="4"/>
  <c r="H5" i="4" s="1"/>
  <c r="I68" i="3"/>
  <c r="I69" i="3" s="1"/>
  <c r="I70" i="3" s="1"/>
  <c r="J67" i="3"/>
  <c r="K67" i="3" s="1"/>
  <c r="I58" i="3"/>
  <c r="J58" i="3" s="1"/>
  <c r="K58" i="3" s="1"/>
  <c r="I42" i="3"/>
  <c r="J42" i="3" s="1"/>
  <c r="K42" i="3" s="1"/>
  <c r="I48" i="3"/>
  <c r="I49" i="3" s="1"/>
  <c r="I50" i="3" s="1"/>
  <c r="J47" i="3"/>
  <c r="H48" i="3" s="1"/>
  <c r="J48" i="3" s="1"/>
  <c r="E35" i="3"/>
  <c r="D35" i="3"/>
  <c r="F34" i="3"/>
  <c r="G34" i="3" s="1"/>
  <c r="F19" i="3"/>
  <c r="G19" i="3" s="1"/>
  <c r="H19" i="3" s="1"/>
  <c r="J159" i="4" l="1"/>
  <c r="I61" i="4"/>
  <c r="K61" i="4" s="1"/>
  <c r="L61" i="4" s="1"/>
  <c r="M61" i="4" s="1"/>
  <c r="I62" i="4"/>
  <c r="I48" i="4"/>
  <c r="K48" i="4" s="1"/>
  <c r="L47" i="4"/>
  <c r="J38" i="4"/>
  <c r="K37" i="4"/>
  <c r="L37" i="4" s="1"/>
  <c r="K20" i="4"/>
  <c r="L10" i="4"/>
  <c r="I11" i="4"/>
  <c r="K11" i="4" s="1"/>
  <c r="J5" i="4"/>
  <c r="K4" i="4"/>
  <c r="L4" i="4" s="1"/>
  <c r="F35" i="3"/>
  <c r="G35" i="3" s="1"/>
  <c r="H68" i="3"/>
  <c r="J68" i="3" s="1"/>
  <c r="K68" i="3" s="1"/>
  <c r="G59" i="3"/>
  <c r="G43" i="3"/>
  <c r="K47" i="3"/>
  <c r="H49" i="3"/>
  <c r="J49" i="3" s="1"/>
  <c r="K48" i="3"/>
  <c r="D20" i="3"/>
  <c r="K62" i="4" l="1"/>
  <c r="H39" i="4"/>
  <c r="K38" i="4"/>
  <c r="L38" i="4" s="1"/>
  <c r="I49" i="4"/>
  <c r="K49" i="4" s="1"/>
  <c r="L49" i="4" s="1"/>
  <c r="L48" i="4"/>
  <c r="L20" i="4"/>
  <c r="M20" i="4" s="1"/>
  <c r="I21" i="4"/>
  <c r="H6" i="4"/>
  <c r="K5" i="4"/>
  <c r="L5" i="4" s="1"/>
  <c r="L11" i="4"/>
  <c r="I12" i="4"/>
  <c r="K12" i="4" s="1"/>
  <c r="L12" i="4" s="1"/>
  <c r="H69" i="3"/>
  <c r="J69" i="3" s="1"/>
  <c r="K69" i="3" s="1"/>
  <c r="I59" i="3"/>
  <c r="I43" i="3"/>
  <c r="H50" i="3"/>
  <c r="J50" i="3" s="1"/>
  <c r="K50" i="3" s="1"/>
  <c r="K49" i="3"/>
  <c r="F20" i="3"/>
  <c r="L62" i="4" l="1"/>
  <c r="M62" i="4" s="1"/>
  <c r="I63" i="4"/>
  <c r="J39" i="4"/>
  <c r="K21" i="4"/>
  <c r="J6" i="4"/>
  <c r="H70" i="3"/>
  <c r="J70" i="3" s="1"/>
  <c r="K70" i="3" s="1"/>
  <c r="J59" i="3"/>
  <c r="K59" i="3" s="1"/>
  <c r="G60" i="3"/>
  <c r="J43" i="3"/>
  <c r="K43" i="3" s="1"/>
  <c r="G44" i="3"/>
  <c r="G20" i="3"/>
  <c r="H20" i="3" s="1"/>
  <c r="D21" i="3"/>
  <c r="K63" i="4" l="1"/>
  <c r="H40" i="4"/>
  <c r="K39" i="4"/>
  <c r="L39" i="4" s="1"/>
  <c r="L21" i="4"/>
  <c r="M21" i="4" s="1"/>
  <c r="I22" i="4"/>
  <c r="H7" i="4"/>
  <c r="K6" i="4"/>
  <c r="L6" i="4" s="1"/>
  <c r="I60" i="3"/>
  <c r="I44" i="3"/>
  <c r="F21" i="3"/>
  <c r="L63" i="4" l="1"/>
  <c r="M63" i="4" s="1"/>
  <c r="I64" i="4"/>
  <c r="J40" i="4"/>
  <c r="K22" i="4"/>
  <c r="J7" i="4"/>
  <c r="K7" i="4" s="1"/>
  <c r="L7" i="4" s="1"/>
  <c r="J60" i="3"/>
  <c r="K60" i="3" s="1"/>
  <c r="G61" i="3"/>
  <c r="J44" i="3"/>
  <c r="K44" i="3" s="1"/>
  <c r="G45" i="3"/>
  <c r="G21" i="3"/>
  <c r="H21" i="3" s="1"/>
  <c r="D22" i="3"/>
  <c r="K64" i="4" l="1"/>
  <c r="H41" i="4"/>
  <c r="K40" i="4"/>
  <c r="L40" i="4" s="1"/>
  <c r="L22" i="4"/>
  <c r="M22" i="4" s="1"/>
  <c r="I23" i="4"/>
  <c r="I61" i="3"/>
  <c r="I45" i="3"/>
  <c r="J45" i="3" s="1"/>
  <c r="K45" i="3" s="1"/>
  <c r="F22" i="3"/>
  <c r="L64" i="4" l="1"/>
  <c r="M64" i="4" s="1"/>
  <c r="I65" i="4"/>
  <c r="J41" i="4"/>
  <c r="K23" i="4"/>
  <c r="J61" i="3"/>
  <c r="K61" i="3" s="1"/>
  <c r="G62" i="3"/>
  <c r="G22" i="3"/>
  <c r="H22" i="3" s="1"/>
  <c r="D23" i="3"/>
  <c r="K65" i="4" l="1"/>
  <c r="H42" i="4"/>
  <c r="K41" i="4"/>
  <c r="L41" i="4" s="1"/>
  <c r="L23" i="4"/>
  <c r="M23" i="4" s="1"/>
  <c r="I24" i="4"/>
  <c r="I62" i="3"/>
  <c r="F23" i="3"/>
  <c r="L65" i="4" l="1"/>
  <c r="M65" i="4" s="1"/>
  <c r="I66" i="4"/>
  <c r="J42" i="4"/>
  <c r="K24" i="4"/>
  <c r="J62" i="3"/>
  <c r="K62" i="3" s="1"/>
  <c r="G63" i="3"/>
  <c r="G23" i="3"/>
  <c r="H23" i="3" s="1"/>
  <c r="D24" i="3"/>
  <c r="K66" i="4" l="1"/>
  <c r="H43" i="4"/>
  <c r="K42" i="4"/>
  <c r="L42" i="4" s="1"/>
  <c r="L24" i="4"/>
  <c r="M24" i="4" s="1"/>
  <c r="I25" i="4"/>
  <c r="I63" i="3"/>
  <c r="F24" i="3"/>
  <c r="G24" i="3" s="1"/>
  <c r="H24" i="3" s="1"/>
  <c r="L66" i="4" l="1"/>
  <c r="M66" i="4" s="1"/>
  <c r="I67" i="4"/>
  <c r="J43" i="4"/>
  <c r="K25" i="4"/>
  <c r="J63" i="3"/>
  <c r="K63" i="3" s="1"/>
  <c r="G64" i="3"/>
  <c r="K67" i="4" l="1"/>
  <c r="H44" i="4"/>
  <c r="K43" i="4"/>
  <c r="L43" i="4" s="1"/>
  <c r="L25" i="4"/>
  <c r="M25" i="4" s="1"/>
  <c r="I26" i="4"/>
  <c r="I64" i="3"/>
  <c r="L67" i="4" l="1"/>
  <c r="M67" i="4" s="1"/>
  <c r="I68" i="4"/>
  <c r="J44" i="4"/>
  <c r="K44" i="4" s="1"/>
  <c r="L44" i="4" s="1"/>
  <c r="K26" i="4"/>
  <c r="J64" i="3"/>
  <c r="K64" i="3" s="1"/>
  <c r="G65" i="3"/>
  <c r="K68" i="4" l="1"/>
  <c r="L68" i="4" s="1"/>
  <c r="M68" i="4" s="1"/>
  <c r="L26" i="4"/>
  <c r="M26" i="4" s="1"/>
  <c r="I27" i="4"/>
  <c r="I65" i="3"/>
  <c r="J65" i="3" s="1"/>
  <c r="K65" i="3" s="1"/>
  <c r="K27" i="4" l="1"/>
  <c r="L27" i="4" s="1"/>
  <c r="M27" i="4" s="1"/>
  <c r="F21" i="2" l="1"/>
  <c r="F22" i="2" s="1"/>
  <c r="F23" i="2" s="1"/>
  <c r="F24" i="2" s="1"/>
  <c r="F25" i="2" s="1"/>
  <c r="F26" i="2" s="1"/>
  <c r="F27" i="2" s="1"/>
  <c r="G20" i="2"/>
  <c r="H20" i="2" s="1"/>
  <c r="F15" i="2"/>
  <c r="E15" i="2"/>
  <c r="G15" i="2" s="1"/>
  <c r="H15" i="2" s="1"/>
  <c r="F13" i="2"/>
  <c r="F14" i="2" s="1"/>
  <c r="E13" i="2"/>
  <c r="G13" i="2" s="1"/>
  <c r="H12" i="2"/>
  <c r="G12" i="2"/>
  <c r="F5" i="2"/>
  <c r="E5" i="2"/>
  <c r="G5" i="2" s="1"/>
  <c r="H5" i="2" s="1"/>
  <c r="H4" i="2"/>
  <c r="G4" i="2"/>
  <c r="E21" i="2" l="1"/>
  <c r="G21" i="2" s="1"/>
  <c r="H13" i="2"/>
  <c r="E14" i="2"/>
  <c r="G14" i="2" s="1"/>
  <c r="H14" i="2" s="1"/>
  <c r="E22" i="2" l="1"/>
  <c r="G22" i="2" s="1"/>
  <c r="H21" i="2"/>
  <c r="E23" i="2" l="1"/>
  <c r="G23" i="2" s="1"/>
  <c r="H22" i="2"/>
  <c r="E24" i="2" l="1"/>
  <c r="G24" i="2" s="1"/>
  <c r="H23" i="2"/>
  <c r="E25" i="2" l="1"/>
  <c r="G25" i="2" s="1"/>
  <c r="H24" i="2"/>
  <c r="E26" i="2" l="1"/>
  <c r="G26" i="2" s="1"/>
  <c r="H25" i="2"/>
  <c r="E27" i="2" l="1"/>
  <c r="G27" i="2" s="1"/>
  <c r="H27" i="2" s="1"/>
  <c r="H26" i="2"/>
</calcChain>
</file>

<file path=xl/sharedStrings.xml><?xml version="1.0" encoding="utf-8"?>
<sst xmlns="http://schemas.openxmlformats.org/spreadsheetml/2006/main" count="210" uniqueCount="112">
  <si>
    <t>Szorozzuk össze az alábbi bináris számokat.</t>
  </si>
  <si>
    <t>1.</t>
  </si>
  <si>
    <t>10*110</t>
  </si>
  <si>
    <t>2.</t>
  </si>
  <si>
    <t>111*1011</t>
  </si>
  <si>
    <t>3.</t>
  </si>
  <si>
    <t>1011*1101</t>
  </si>
  <si>
    <t>Adjuk meg az alábbi decimális törteket bináris tört alakban</t>
  </si>
  <si>
    <t xml:space="preserve">2. </t>
  </si>
  <si>
    <t>Adjuk meg decimális lebegőpontos alakban a következő számokat.</t>
  </si>
  <si>
    <t>mantissza</t>
  </si>
  <si>
    <t>karakterisztika</t>
  </si>
  <si>
    <t>alap</t>
  </si>
  <si>
    <t>4.</t>
  </si>
  <si>
    <t>5.</t>
  </si>
  <si>
    <t>6.</t>
  </si>
  <si>
    <t>7.</t>
  </si>
  <si>
    <t>megoldás</t>
  </si>
  <si>
    <t xml:space="preserve">  10</t>
  </si>
  <si>
    <t xml:space="preserve">      0</t>
  </si>
  <si>
    <t>1100</t>
  </si>
  <si>
    <t>+</t>
  </si>
  <si>
    <t>1001101</t>
  </si>
  <si>
    <t xml:space="preserve">       111</t>
  </si>
  <si>
    <t xml:space="preserve">         111</t>
  </si>
  <si>
    <t xml:space="preserve">         0</t>
  </si>
  <si>
    <t xml:space="preserve">   111</t>
  </si>
  <si>
    <t xml:space="preserve">  1011</t>
  </si>
  <si>
    <t xml:space="preserve">    1011</t>
  </si>
  <si>
    <t xml:space="preserve">            0</t>
  </si>
  <si>
    <t xml:space="preserve">        1011</t>
  </si>
  <si>
    <t>10001111</t>
  </si>
  <si>
    <t xml:space="preserve">Az eredmény: </t>
  </si>
  <si>
    <t>Az eredmény:</t>
  </si>
  <si>
    <t>Adjuk meg bináris lebegőpontos alakban a következő decimális számokat.</t>
  </si>
  <si>
    <t>azaz</t>
  </si>
  <si>
    <t>=</t>
  </si>
  <si>
    <t>mert</t>
  </si>
  <si>
    <t>0,1234321 * 10^7</t>
  </si>
  <si>
    <t>0,154 * 10^3</t>
  </si>
  <si>
    <t>0,12 * 10^2</t>
  </si>
  <si>
    <t>0,101011 * 2^6</t>
  </si>
  <si>
    <t>0,1 * 2^0</t>
  </si>
  <si>
    <t>0,625 kettes számrendszerben</t>
  </si>
  <si>
    <t>123 kettes számrendszerben</t>
  </si>
  <si>
    <t>0,375 kettes számrendszerben</t>
  </si>
  <si>
    <t>123,375 kettes számrendszerben</t>
  </si>
  <si>
    <t>0,111101101 * 2^7</t>
  </si>
  <si>
    <t>lebegőpontos alak</t>
  </si>
  <si>
    <t xml:space="preserve"> - 6 kettes számrendszerben:</t>
  </si>
  <si>
    <t>(negatív)</t>
  </si>
  <si>
    <t xml:space="preserve"> - 6,625 kettes számrendszerben</t>
  </si>
  <si>
    <t xml:space="preserve"> - 0,110101 * 2^3</t>
  </si>
  <si>
    <t xml:space="preserve">1. </t>
  </si>
  <si>
    <t>tehát k= 3</t>
  </si>
  <si>
    <t>utolsó bájt: +3+128 = 131  binárisan</t>
  </si>
  <si>
    <t>utolsó bájt</t>
  </si>
  <si>
    <t>negatív szám volt, ezért az első számjegyetet nem változtatjuk meg:</t>
  </si>
  <si>
    <t>11010100</t>
  </si>
  <si>
    <t>00000000</t>
  </si>
  <si>
    <t>10000011</t>
  </si>
  <si>
    <t xml:space="preserve"> - 6,625 6 bájtos ábrázolása tehát</t>
  </si>
  <si>
    <t>pozitív szám</t>
  </si>
  <si>
    <t>negatív szám</t>
  </si>
  <si>
    <t>tehát k= 7</t>
  </si>
  <si>
    <t>utolsó bájt: +7+128 = 135  binárisan</t>
  </si>
  <si>
    <t>10000111</t>
  </si>
  <si>
    <t>pozitív szám volt, ezért az első számjegyetet 0-ra változtatjuk:</t>
  </si>
  <si>
    <t xml:space="preserve"> 123,375 6 bájtos ábrázolása tehát</t>
  </si>
  <si>
    <t>01010100</t>
  </si>
  <si>
    <t>Milyen decimális számot ábrázoltunk az alábbi 6 bájttal? (Előjelre figyeljünk!)</t>
  </si>
  <si>
    <t xml:space="preserve">4. </t>
  </si>
  <si>
    <t>01110100</t>
  </si>
  <si>
    <t>10001001</t>
  </si>
  <si>
    <t>11000000</t>
  </si>
  <si>
    <t>Utolsó bájtból k-t kiszámoljuk:</t>
  </si>
  <si>
    <t>utolsó bájt 10-es számrendszerben</t>
  </si>
  <si>
    <t>k= 137-128</t>
  </si>
  <si>
    <t>k=9</t>
  </si>
  <si>
    <t>11110100</t>
  </si>
  <si>
    <t>Az egész része</t>
  </si>
  <si>
    <t>A tört része:</t>
  </si>
  <si>
    <t>10001011</t>
  </si>
  <si>
    <t>11110000</t>
  </si>
  <si>
    <t>k= 139-128</t>
  </si>
  <si>
    <t>k=11</t>
  </si>
  <si>
    <t>ami decimálisan</t>
  </si>
  <si>
    <t>Folyamatábra:</t>
  </si>
  <si>
    <t>Struktogram</t>
  </si>
  <si>
    <t>Struktogram:</t>
  </si>
  <si>
    <t>1. megoldás</t>
  </si>
  <si>
    <t>2. megoldás</t>
  </si>
  <si>
    <t>3. megoldás</t>
  </si>
  <si>
    <t>Adjuk meg az alábbi feladatokat folyamatábrával vagy struktogrammal.</t>
  </si>
  <si>
    <t>Írjuk ki a számokat 1-től 10-ig.</t>
  </si>
  <si>
    <t>Írjuk ki az első 10 számot és az átlagukat is. Adjuk meg az algoritmus folyamatábráját.</t>
  </si>
  <si>
    <t xml:space="preserve">3. </t>
  </si>
  <si>
    <t>Írjuk ki az első 10 szám átlagát. Adjuk meg az algoritmus struktogramját.</t>
  </si>
  <si>
    <t>Adjuk meg 6 bájton az alábbi számokat</t>
  </si>
  <si>
    <t>A szám első jegye 0, amit visszaírunk 1-re és emiatt pozitív szám lesz</t>
  </si>
  <si>
    <t xml:space="preserve"> 111101001,1</t>
  </si>
  <si>
    <t>A 9-ik jegy után elhelyezzük a pontot és a szám elé a pozitív előjelet</t>
  </si>
  <si>
    <t>(pozitív)</t>
  </si>
  <si>
    <t>Tehát a szám, amit ábrázoltunk, a következő pozitív szám</t>
  </si>
  <si>
    <t>A szám első jegye 1, (ezért nem változtatjuk meg) és emiatt negatív szám lesz</t>
  </si>
  <si>
    <t>A 11-ik jegy után elhelyezzük a pontot és a szám elé a negatív előjelet</t>
  </si>
  <si>
    <t xml:space="preserve"> - 11110100111,1</t>
  </si>
  <si>
    <t xml:space="preserve"> - 11110100111</t>
  </si>
  <si>
    <t xml:space="preserve"> - 1959</t>
  </si>
  <si>
    <t>negatív</t>
  </si>
  <si>
    <t>Tehát a szám, amit ábrázoltunk, a következő negatív szám</t>
  </si>
  <si>
    <t xml:space="preserve"> - 1959,5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</si>
</sst>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00000000"/>
    <numFmt numFmtId="165" formatCode="0.000000000000000"/>
    <numFmt numFmtId="166" formatCode="0.000"/>
    <numFmt numFmtId="167" formatCode="0.00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165" fontId="0" fillId="2" borderId="0" xfId="0" applyNumberFormat="1" applyFill="1"/>
    <xf numFmtId="0" fontId="0" fillId="3" borderId="0" xfId="0" applyFill="1"/>
    <xf numFmtId="165" fontId="0" fillId="0" borderId="0" xfId="0" applyNumberFormat="1"/>
    <xf numFmtId="2" fontId="0" fillId="0" borderId="0" xfId="0" applyNumberFormat="1"/>
    <xf numFmtId="2" fontId="0" fillId="2" borderId="0" xfId="0" applyNumberFormat="1" applyFill="1"/>
    <xf numFmtId="1" fontId="0" fillId="0" borderId="0" xfId="0" applyNumberFormat="1"/>
    <xf numFmtId="0" fontId="1" fillId="0" borderId="0" xfId="0" applyFont="1"/>
    <xf numFmtId="1" fontId="0" fillId="3" borderId="0" xfId="0" applyNumberFormat="1" applyFill="1"/>
    <xf numFmtId="166" fontId="0" fillId="2" borderId="0" xfId="0" applyNumberFormat="1" applyFill="1"/>
    <xf numFmtId="166" fontId="0" fillId="0" borderId="0" xfId="0" applyNumberFormat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center"/>
    </xf>
    <xf numFmtId="49" fontId="1" fillId="0" borderId="0" xfId="0" applyNumberFormat="1" applyFont="1"/>
    <xf numFmtId="167" fontId="0" fillId="2" borderId="0" xfId="0" applyNumberFormat="1" applyFill="1"/>
    <xf numFmtId="167" fontId="0" fillId="0" borderId="0" xfId="0" applyNumberFormat="1"/>
    <xf numFmtId="49" fontId="1" fillId="0" borderId="2" xfId="0" applyNumberFormat="1" applyFont="1" applyBorder="1" applyAlignment="1">
      <alignment horizontal="center"/>
    </xf>
    <xf numFmtId="1" fontId="2" fillId="6" borderId="0" xfId="0" applyNumberFormat="1" applyFont="1" applyFill="1" applyBorder="1"/>
    <xf numFmtId="1" fontId="2" fillId="7" borderId="0" xfId="0" applyNumberFormat="1" applyFont="1" applyFill="1" applyBorder="1"/>
    <xf numFmtId="1" fontId="2" fillId="0" borderId="0" xfId="0" applyNumberFormat="1" applyFont="1" applyFill="1" applyBorder="1"/>
    <xf numFmtId="1" fontId="2" fillId="0" borderId="1" xfId="0" applyNumberFormat="1" applyFont="1" applyFill="1" applyBorder="1"/>
    <xf numFmtId="0" fontId="3" fillId="3" borderId="0" xfId="0" applyFont="1" applyFill="1"/>
    <xf numFmtId="0" fontId="0" fillId="0" borderId="1" xfId="0" applyBorder="1"/>
    <xf numFmtId="1" fontId="1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10</xdr:col>
      <xdr:colOff>504076</xdr:colOff>
      <xdr:row>25</xdr:row>
      <xdr:rowOff>66238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33500"/>
          <a:ext cx="5990476" cy="3495238"/>
        </a:xfrm>
        <a:prstGeom prst="rect">
          <a:avLst/>
        </a:prstGeom>
      </xdr:spPr>
    </xdr:pic>
    <xdr:clientData/>
  </xdr:twoCellAnchor>
  <xdr:twoCellAnchor editAs="oneCell">
    <xdr:from>
      <xdr:col>12</xdr:col>
      <xdr:colOff>590550</xdr:colOff>
      <xdr:row>10</xdr:row>
      <xdr:rowOff>19050</xdr:rowOff>
    </xdr:from>
    <xdr:to>
      <xdr:col>16</xdr:col>
      <xdr:colOff>161674</xdr:colOff>
      <xdr:row>16</xdr:row>
      <xdr:rowOff>37955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5750" y="1924050"/>
          <a:ext cx="2009524" cy="1161905"/>
        </a:xfrm>
        <a:prstGeom prst="rect">
          <a:avLst/>
        </a:prstGeom>
      </xdr:spPr>
    </xdr:pic>
    <xdr:clientData/>
  </xdr:twoCellAnchor>
  <xdr:twoCellAnchor editAs="oneCell">
    <xdr:from>
      <xdr:col>13</xdr:col>
      <xdr:colOff>9525</xdr:colOff>
      <xdr:row>18</xdr:row>
      <xdr:rowOff>123825</xdr:rowOff>
    </xdr:from>
    <xdr:to>
      <xdr:col>16</xdr:col>
      <xdr:colOff>190249</xdr:colOff>
      <xdr:row>24</xdr:row>
      <xdr:rowOff>142730</xdr:rowOff>
    </xdr:to>
    <xdr:pic>
      <xdr:nvPicPr>
        <xdr:cNvPr id="4" name="Kép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34325" y="3552825"/>
          <a:ext cx="2009524" cy="116190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16</xdr:col>
      <xdr:colOff>371200</xdr:colOff>
      <xdr:row>36</xdr:row>
      <xdr:rowOff>76000</xdr:rowOff>
    </xdr:to>
    <xdr:pic>
      <xdr:nvPicPr>
        <xdr:cNvPr id="5" name="Kép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5334000"/>
          <a:ext cx="2200000" cy="16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11</xdr:col>
      <xdr:colOff>104000</xdr:colOff>
      <xdr:row>66</xdr:row>
      <xdr:rowOff>123238</xdr:rowOff>
    </xdr:to>
    <xdr:pic>
      <xdr:nvPicPr>
        <xdr:cNvPr id="6" name="Kép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8001000"/>
          <a:ext cx="6200000" cy="4695238"/>
        </a:xfrm>
        <a:prstGeom prst="rect">
          <a:avLst/>
        </a:prstGeom>
      </xdr:spPr>
    </xdr:pic>
    <xdr:clientData/>
  </xdr:twoCellAnchor>
  <xdr:twoCellAnchor editAs="oneCell">
    <xdr:from>
      <xdr:col>1</xdr:col>
      <xdr:colOff>390525</xdr:colOff>
      <xdr:row>71</xdr:row>
      <xdr:rowOff>171450</xdr:rowOff>
    </xdr:from>
    <xdr:to>
      <xdr:col>5</xdr:col>
      <xdr:colOff>114030</xdr:colOff>
      <xdr:row>83</xdr:row>
      <xdr:rowOff>133069</xdr:rowOff>
    </xdr:to>
    <xdr:pic>
      <xdr:nvPicPr>
        <xdr:cNvPr id="7" name="Kép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00125" y="13696950"/>
          <a:ext cx="2161905" cy="22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12" zoomScale="196" zoomScaleNormal="196" workbookViewId="0">
      <selection activeCell="B21" sqref="B21"/>
    </sheetView>
  </sheetViews>
  <sheetFormatPr defaultRowHeight="15" x14ac:dyDescent="0.25"/>
  <sheetData>
    <row r="1" spans="1:8" x14ac:dyDescent="0.25">
      <c r="A1" t="s">
        <v>0</v>
      </c>
    </row>
    <row r="3" spans="1:8" x14ac:dyDescent="0.25">
      <c r="A3" t="s">
        <v>1</v>
      </c>
      <c r="B3" t="s">
        <v>2</v>
      </c>
      <c r="D3" t="s">
        <v>17</v>
      </c>
      <c r="F3" s="3">
        <v>10</v>
      </c>
      <c r="G3" s="2"/>
    </row>
    <row r="4" spans="1:8" x14ac:dyDescent="0.25">
      <c r="F4" s="3" t="s">
        <v>18</v>
      </c>
      <c r="G4" s="2"/>
    </row>
    <row r="5" spans="1:8" x14ac:dyDescent="0.25">
      <c r="E5" s="5" t="s">
        <v>21</v>
      </c>
      <c r="F5" s="4" t="s">
        <v>19</v>
      </c>
      <c r="G5" s="2"/>
    </row>
    <row r="6" spans="1:8" x14ac:dyDescent="0.25">
      <c r="E6" s="5"/>
      <c r="F6" s="20" t="s">
        <v>20</v>
      </c>
      <c r="G6" s="2"/>
    </row>
    <row r="7" spans="1:8" x14ac:dyDescent="0.25">
      <c r="E7" s="5"/>
    </row>
    <row r="8" spans="1:8" x14ac:dyDescent="0.25">
      <c r="E8" s="5"/>
    </row>
    <row r="9" spans="1:8" x14ac:dyDescent="0.25">
      <c r="A9" t="s">
        <v>3</v>
      </c>
      <c r="B9" t="s">
        <v>4</v>
      </c>
      <c r="E9" s="6"/>
      <c r="F9" s="3" t="s">
        <v>26</v>
      </c>
      <c r="G9" s="2"/>
      <c r="H9" s="2"/>
    </row>
    <row r="10" spans="1:8" x14ac:dyDescent="0.25">
      <c r="E10" s="6"/>
      <c r="F10" s="3" t="s">
        <v>25</v>
      </c>
      <c r="G10" s="2"/>
      <c r="H10" s="2"/>
    </row>
    <row r="11" spans="1:8" x14ac:dyDescent="0.25">
      <c r="E11" s="6"/>
      <c r="F11" s="3" t="s">
        <v>23</v>
      </c>
      <c r="G11" s="2"/>
      <c r="H11" s="2"/>
    </row>
    <row r="12" spans="1:8" x14ac:dyDescent="0.25">
      <c r="E12" s="6" t="s">
        <v>21</v>
      </c>
      <c r="F12" s="4" t="s">
        <v>24</v>
      </c>
      <c r="G12" s="2"/>
      <c r="H12" s="2"/>
    </row>
    <row r="13" spans="1:8" x14ac:dyDescent="0.25">
      <c r="E13" s="2"/>
      <c r="F13" s="20" t="s">
        <v>22</v>
      </c>
      <c r="G13" s="2"/>
      <c r="H13" s="2"/>
    </row>
    <row r="15" spans="1:8" x14ac:dyDescent="0.25">
      <c r="A15" t="s">
        <v>5</v>
      </c>
      <c r="B15" t="s">
        <v>6</v>
      </c>
      <c r="E15" s="2"/>
      <c r="F15" s="2" t="s">
        <v>27</v>
      </c>
      <c r="G15" s="2"/>
    </row>
    <row r="16" spans="1:8" x14ac:dyDescent="0.25">
      <c r="E16" s="2"/>
      <c r="F16" s="2" t="s">
        <v>28</v>
      </c>
      <c r="G16" s="2"/>
    </row>
    <row r="17" spans="5:7" x14ac:dyDescent="0.25">
      <c r="E17" s="2"/>
      <c r="F17" s="2" t="s">
        <v>29</v>
      </c>
      <c r="G17" s="2"/>
    </row>
    <row r="18" spans="5:7" x14ac:dyDescent="0.25">
      <c r="E18" s="6" t="s">
        <v>21</v>
      </c>
      <c r="F18" s="4" t="s">
        <v>30</v>
      </c>
      <c r="G18" s="2"/>
    </row>
    <row r="19" spans="5:7" x14ac:dyDescent="0.25">
      <c r="E19" s="2"/>
      <c r="F19" s="20" t="s">
        <v>31</v>
      </c>
      <c r="G19" s="2"/>
    </row>
    <row r="20" spans="5:7" x14ac:dyDescent="0.25">
      <c r="E20" s="2"/>
      <c r="F20" s="2"/>
      <c r="G20" s="2"/>
    </row>
    <row r="21" spans="5:7" x14ac:dyDescent="0.25">
      <c r="E21" s="2"/>
      <c r="F21" s="2"/>
      <c r="G21" s="2"/>
    </row>
    <row r="22" spans="5:7" x14ac:dyDescent="0.25">
      <c r="E22" s="2"/>
      <c r="F22" s="2"/>
      <c r="G22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="148" zoomScaleNormal="148" workbookViewId="0">
      <selection activeCell="J13" sqref="J13"/>
    </sheetView>
  </sheetViews>
  <sheetFormatPr defaultRowHeight="15" x14ac:dyDescent="0.25"/>
  <cols>
    <col min="2" max="2" width="19.85546875" style="1" customWidth="1"/>
    <col min="5" max="5" width="22.7109375" customWidth="1"/>
    <col min="6" max="6" width="12.28515625" customWidth="1"/>
  </cols>
  <sheetData>
    <row r="1" spans="1:8" x14ac:dyDescent="0.25">
      <c r="A1" t="s">
        <v>7</v>
      </c>
    </row>
    <row r="4" spans="1:8" x14ac:dyDescent="0.25">
      <c r="A4" t="s">
        <v>1</v>
      </c>
      <c r="B4" s="1">
        <v>0.5</v>
      </c>
      <c r="E4" s="11">
        <v>0.5</v>
      </c>
      <c r="F4" s="12">
        <v>2</v>
      </c>
      <c r="G4" s="10">
        <f>+E4*F4</f>
        <v>1</v>
      </c>
      <c r="H4" s="8">
        <f>+IF(G4&gt;=1,1,0)</f>
        <v>1</v>
      </c>
    </row>
    <row r="5" spans="1:8" x14ac:dyDescent="0.25">
      <c r="E5" s="10">
        <f>+IF(+G4&lt;1,+G4,+G4-1)</f>
        <v>0</v>
      </c>
      <c r="F5" s="12">
        <f>+F4</f>
        <v>2</v>
      </c>
      <c r="G5" s="10">
        <f>+E5*F5</f>
        <v>0</v>
      </c>
      <c r="H5" s="8">
        <f>+IF(G5&gt;=1,1,0)</f>
        <v>0</v>
      </c>
    </row>
    <row r="7" spans="1:8" x14ac:dyDescent="0.25">
      <c r="E7" t="s">
        <v>32</v>
      </c>
      <c r="F7" s="13">
        <v>0.1</v>
      </c>
    </row>
    <row r="12" spans="1:8" x14ac:dyDescent="0.25">
      <c r="A12" t="s">
        <v>8</v>
      </c>
      <c r="B12" s="1">
        <v>0.625</v>
      </c>
      <c r="E12" s="15">
        <v>0.625</v>
      </c>
      <c r="F12" s="12">
        <v>2</v>
      </c>
      <c r="G12" s="16">
        <f>+E12*F12</f>
        <v>1.25</v>
      </c>
      <c r="H12" s="14">
        <f>+IF(G12&gt;=1,1,0)</f>
        <v>1</v>
      </c>
    </row>
    <row r="13" spans="1:8" x14ac:dyDescent="0.25">
      <c r="E13" s="16">
        <f>+IF(+G12&lt;1,+G12,+G12-1)</f>
        <v>0.25</v>
      </c>
      <c r="F13" s="12">
        <f>+F12</f>
        <v>2</v>
      </c>
      <c r="G13" s="16">
        <f>+E13*F13</f>
        <v>0.5</v>
      </c>
      <c r="H13" s="14">
        <f>+IF(G13&gt;=1,1,0)</f>
        <v>0</v>
      </c>
    </row>
    <row r="14" spans="1:8" x14ac:dyDescent="0.25">
      <c r="E14" s="16">
        <f t="shared" ref="E14:E15" si="0">+IF(+G13&lt;1,+G13,+G13-1)</f>
        <v>0.5</v>
      </c>
      <c r="F14" s="12">
        <f t="shared" ref="F14:F15" si="1">+F13</f>
        <v>2</v>
      </c>
      <c r="G14" s="16">
        <f t="shared" ref="G14:G15" si="2">+E14*F14</f>
        <v>1</v>
      </c>
      <c r="H14" s="14">
        <f t="shared" ref="H14:H15" si="3">+IF(G14&gt;=1,1,0)</f>
        <v>1</v>
      </c>
    </row>
    <row r="15" spans="1:8" x14ac:dyDescent="0.25">
      <c r="E15" s="16">
        <f t="shared" si="0"/>
        <v>0</v>
      </c>
      <c r="F15">
        <f t="shared" si="1"/>
        <v>2</v>
      </c>
      <c r="G15" s="16">
        <f t="shared" si="2"/>
        <v>0</v>
      </c>
      <c r="H15" s="8">
        <f t="shared" si="3"/>
        <v>0</v>
      </c>
    </row>
    <row r="17" spans="1:8" x14ac:dyDescent="0.25">
      <c r="E17" t="s">
        <v>32</v>
      </c>
      <c r="F17" s="13">
        <v>0.10100000000000001</v>
      </c>
    </row>
    <row r="20" spans="1:8" x14ac:dyDescent="0.25">
      <c r="A20" t="s">
        <v>5</v>
      </c>
      <c r="B20" s="1">
        <v>0.9453125</v>
      </c>
      <c r="E20" s="7">
        <v>0.9453125</v>
      </c>
      <c r="F20">
        <v>2</v>
      </c>
      <c r="G20">
        <f>+E20*F20</f>
        <v>1.890625</v>
      </c>
      <c r="H20" s="8">
        <f>+IF(G20&gt;=1,1,0)</f>
        <v>1</v>
      </c>
    </row>
    <row r="21" spans="1:8" x14ac:dyDescent="0.25">
      <c r="E21" s="9">
        <f>+IF(+G20&lt;1,+G20,+G20-1)</f>
        <v>0.890625</v>
      </c>
      <c r="F21">
        <f>+F20</f>
        <v>2</v>
      </c>
      <c r="G21">
        <f>+E21*F21</f>
        <v>1.78125</v>
      </c>
      <c r="H21" s="8">
        <f>+IF(G21&gt;=1,1,0)</f>
        <v>1</v>
      </c>
    </row>
    <row r="22" spans="1:8" x14ac:dyDescent="0.25">
      <c r="E22" s="9">
        <f t="shared" ref="E22:E27" si="4">+IF(+G21&lt;1,+G21,+G21-1)</f>
        <v>0.78125</v>
      </c>
      <c r="F22">
        <f t="shared" ref="F22:F27" si="5">+F21</f>
        <v>2</v>
      </c>
      <c r="G22">
        <f t="shared" ref="G22:G27" si="6">+E22*F22</f>
        <v>1.5625</v>
      </c>
      <c r="H22" s="8">
        <f t="shared" ref="H22:H27" si="7">+IF(G22&gt;=1,1,0)</f>
        <v>1</v>
      </c>
    </row>
    <row r="23" spans="1:8" x14ac:dyDescent="0.25">
      <c r="E23" s="9">
        <f t="shared" si="4"/>
        <v>0.5625</v>
      </c>
      <c r="F23">
        <f t="shared" si="5"/>
        <v>2</v>
      </c>
      <c r="G23">
        <f t="shared" si="6"/>
        <v>1.125</v>
      </c>
      <c r="H23" s="8">
        <f t="shared" si="7"/>
        <v>1</v>
      </c>
    </row>
    <row r="24" spans="1:8" x14ac:dyDescent="0.25">
      <c r="E24" s="9">
        <f t="shared" si="4"/>
        <v>0.125</v>
      </c>
      <c r="F24">
        <f t="shared" si="5"/>
        <v>2</v>
      </c>
      <c r="G24">
        <f t="shared" si="6"/>
        <v>0.25</v>
      </c>
      <c r="H24" s="8">
        <f t="shared" si="7"/>
        <v>0</v>
      </c>
    </row>
    <row r="25" spans="1:8" x14ac:dyDescent="0.25">
      <c r="E25" s="9">
        <f t="shared" si="4"/>
        <v>0.25</v>
      </c>
      <c r="F25">
        <f t="shared" si="5"/>
        <v>2</v>
      </c>
      <c r="G25">
        <f t="shared" si="6"/>
        <v>0.5</v>
      </c>
      <c r="H25" s="8">
        <f t="shared" si="7"/>
        <v>0</v>
      </c>
    </row>
    <row r="26" spans="1:8" x14ac:dyDescent="0.25">
      <c r="E26" s="9">
        <f t="shared" si="4"/>
        <v>0.5</v>
      </c>
      <c r="F26">
        <f t="shared" si="5"/>
        <v>2</v>
      </c>
      <c r="G26">
        <f t="shared" si="6"/>
        <v>1</v>
      </c>
      <c r="H26" s="8">
        <f t="shared" si="7"/>
        <v>1</v>
      </c>
    </row>
    <row r="27" spans="1:8" x14ac:dyDescent="0.25">
      <c r="E27" s="9">
        <f t="shared" si="4"/>
        <v>0</v>
      </c>
      <c r="F27">
        <f t="shared" si="5"/>
        <v>2</v>
      </c>
      <c r="G27">
        <f t="shared" si="6"/>
        <v>0</v>
      </c>
      <c r="H27" s="8">
        <f t="shared" si="7"/>
        <v>0</v>
      </c>
    </row>
    <row r="30" spans="1:8" x14ac:dyDescent="0.25">
      <c r="E30" t="s">
        <v>33</v>
      </c>
      <c r="F30" s="13">
        <v>0.11110009999999999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zoomScale="142" zoomScaleNormal="142" workbookViewId="0">
      <selection activeCell="A65" sqref="A65"/>
    </sheetView>
  </sheetViews>
  <sheetFormatPr defaultRowHeight="15" x14ac:dyDescent="0.25"/>
  <cols>
    <col min="2" max="2" width="11" customWidth="1"/>
    <col min="3" max="3" width="5.28515625" customWidth="1"/>
    <col min="4" max="4" width="13.7109375" customWidth="1"/>
    <col min="5" max="5" width="13.85546875" customWidth="1"/>
    <col min="6" max="6" width="16.7109375" customWidth="1"/>
    <col min="7" max="7" width="13.140625" customWidth="1"/>
    <col min="9" max="9" width="13" customWidth="1"/>
    <col min="11" max="11" width="13.7109375" customWidth="1"/>
  </cols>
  <sheetData>
    <row r="1" spans="1:11" x14ac:dyDescent="0.25">
      <c r="A1" t="s">
        <v>9</v>
      </c>
    </row>
    <row r="4" spans="1:11" x14ac:dyDescent="0.25">
      <c r="D4" t="s">
        <v>10</v>
      </c>
      <c r="E4" t="s">
        <v>12</v>
      </c>
      <c r="F4" t="s">
        <v>11</v>
      </c>
      <c r="K4" t="s">
        <v>48</v>
      </c>
    </row>
    <row r="5" spans="1:11" x14ac:dyDescent="0.25">
      <c r="A5" t="s">
        <v>1</v>
      </c>
      <c r="B5">
        <v>12</v>
      </c>
      <c r="D5" s="13">
        <v>0.12</v>
      </c>
      <c r="E5" s="13">
        <v>10</v>
      </c>
      <c r="F5" s="13">
        <v>2</v>
      </c>
      <c r="H5" t="s">
        <v>37</v>
      </c>
      <c r="I5">
        <v>12</v>
      </c>
      <c r="J5" s="19" t="s">
        <v>36</v>
      </c>
      <c r="K5" s="13" t="s">
        <v>40</v>
      </c>
    </row>
    <row r="6" spans="1:11" x14ac:dyDescent="0.25">
      <c r="D6" s="13"/>
      <c r="E6" s="13"/>
      <c r="F6" s="13"/>
    </row>
    <row r="7" spans="1:11" x14ac:dyDescent="0.25">
      <c r="D7" s="13"/>
      <c r="E7" s="13"/>
      <c r="F7" s="13"/>
    </row>
    <row r="8" spans="1:11" x14ac:dyDescent="0.25">
      <c r="D8" s="13"/>
      <c r="E8" s="13"/>
      <c r="F8" s="13"/>
      <c r="K8" t="s">
        <v>48</v>
      </c>
    </row>
    <row r="9" spans="1:11" x14ac:dyDescent="0.25">
      <c r="A9" t="s">
        <v>3</v>
      </c>
      <c r="B9">
        <v>154</v>
      </c>
      <c r="D9" s="13">
        <v>0.154</v>
      </c>
      <c r="E9" s="13">
        <v>10</v>
      </c>
      <c r="F9" s="13">
        <v>3</v>
      </c>
      <c r="H9" t="s">
        <v>37</v>
      </c>
      <c r="I9">
        <v>154</v>
      </c>
      <c r="J9" s="19" t="s">
        <v>36</v>
      </c>
      <c r="K9" s="13" t="s">
        <v>39</v>
      </c>
    </row>
    <row r="12" spans="1:11" x14ac:dyDescent="0.25">
      <c r="K12" t="s">
        <v>48</v>
      </c>
    </row>
    <row r="13" spans="1:11" x14ac:dyDescent="0.25">
      <c r="A13" t="s">
        <v>5</v>
      </c>
      <c r="B13">
        <v>1234321</v>
      </c>
      <c r="D13" s="13">
        <v>0.1234321</v>
      </c>
      <c r="E13" s="13">
        <v>10</v>
      </c>
      <c r="F13" s="13">
        <v>7</v>
      </c>
      <c r="H13" t="s">
        <v>37</v>
      </c>
      <c r="I13">
        <v>1234321</v>
      </c>
      <c r="J13" s="19" t="s">
        <v>36</v>
      </c>
      <c r="K13" s="13" t="s">
        <v>38</v>
      </c>
    </row>
    <row r="16" spans="1:11" x14ac:dyDescent="0.25">
      <c r="A16" t="s">
        <v>34</v>
      </c>
    </row>
    <row r="19" spans="1:11" x14ac:dyDescent="0.25">
      <c r="A19" t="s">
        <v>13</v>
      </c>
      <c r="B19">
        <v>43</v>
      </c>
      <c r="D19" s="17">
        <v>43</v>
      </c>
      <c r="E19">
        <v>2</v>
      </c>
      <c r="F19">
        <f>+INT(D19/E19)</f>
        <v>21</v>
      </c>
      <c r="G19">
        <f>+F19*E19</f>
        <v>42</v>
      </c>
      <c r="H19" s="18">
        <f>+D19-G19</f>
        <v>1</v>
      </c>
    </row>
    <row r="20" spans="1:11" x14ac:dyDescent="0.25">
      <c r="D20">
        <f>+F19</f>
        <v>21</v>
      </c>
      <c r="E20">
        <v>2</v>
      </c>
      <c r="F20">
        <f>+INT(D20/E20)</f>
        <v>10</v>
      </c>
      <c r="G20">
        <f>+F20*E20</f>
        <v>20</v>
      </c>
      <c r="H20" s="18">
        <f>+D20-G20</f>
        <v>1</v>
      </c>
    </row>
    <row r="21" spans="1:11" x14ac:dyDescent="0.25">
      <c r="D21">
        <f t="shared" ref="D21:D24" si="0">+F20</f>
        <v>10</v>
      </c>
      <c r="E21">
        <v>2</v>
      </c>
      <c r="F21">
        <f t="shared" ref="F21:F24" si="1">+INT(D21/E21)</f>
        <v>5</v>
      </c>
      <c r="G21">
        <f t="shared" ref="G21:G24" si="2">+F21*E21</f>
        <v>10</v>
      </c>
      <c r="H21" s="18">
        <f t="shared" ref="H21:H24" si="3">+D21-G21</f>
        <v>0</v>
      </c>
    </row>
    <row r="22" spans="1:11" x14ac:dyDescent="0.25">
      <c r="D22">
        <f t="shared" si="0"/>
        <v>5</v>
      </c>
      <c r="E22">
        <v>2</v>
      </c>
      <c r="F22">
        <f t="shared" si="1"/>
        <v>2</v>
      </c>
      <c r="G22">
        <f t="shared" si="2"/>
        <v>4</v>
      </c>
      <c r="H22" s="18">
        <f t="shared" si="3"/>
        <v>1</v>
      </c>
    </row>
    <row r="23" spans="1:11" x14ac:dyDescent="0.25">
      <c r="D23">
        <f t="shared" si="0"/>
        <v>2</v>
      </c>
      <c r="E23">
        <v>2</v>
      </c>
      <c r="F23">
        <f t="shared" si="1"/>
        <v>1</v>
      </c>
      <c r="G23">
        <f t="shared" si="2"/>
        <v>2</v>
      </c>
      <c r="H23" s="18">
        <f t="shared" si="3"/>
        <v>0</v>
      </c>
    </row>
    <row r="24" spans="1:11" x14ac:dyDescent="0.25">
      <c r="D24">
        <f t="shared" si="0"/>
        <v>1</v>
      </c>
      <c r="E24">
        <v>2</v>
      </c>
      <c r="F24">
        <f t="shared" si="1"/>
        <v>0</v>
      </c>
      <c r="G24">
        <f t="shared" si="2"/>
        <v>0</v>
      </c>
      <c r="H24" s="18">
        <f t="shared" si="3"/>
        <v>1</v>
      </c>
    </row>
    <row r="28" spans="1:11" x14ac:dyDescent="0.25">
      <c r="D28" t="s">
        <v>10</v>
      </c>
      <c r="E28" t="s">
        <v>12</v>
      </c>
      <c r="F28" t="s">
        <v>11</v>
      </c>
      <c r="K28" t="s">
        <v>48</v>
      </c>
    </row>
    <row r="29" spans="1:11" x14ac:dyDescent="0.25">
      <c r="D29" s="13">
        <v>0.101011</v>
      </c>
      <c r="E29" s="13">
        <v>2</v>
      </c>
      <c r="F29" s="13">
        <v>6</v>
      </c>
      <c r="H29" t="s">
        <v>37</v>
      </c>
      <c r="I29">
        <v>101011</v>
      </c>
      <c r="J29" s="19" t="s">
        <v>36</v>
      </c>
      <c r="K29" s="13" t="s">
        <v>41</v>
      </c>
    </row>
    <row r="34" spans="1:11" x14ac:dyDescent="0.25">
      <c r="A34" t="s">
        <v>14</v>
      </c>
      <c r="B34">
        <v>0.5</v>
      </c>
      <c r="D34" s="11">
        <v>0.5</v>
      </c>
      <c r="E34" s="12">
        <v>2</v>
      </c>
      <c r="F34" s="10">
        <f>+D34*E34</f>
        <v>1</v>
      </c>
      <c r="G34" s="8">
        <f>+IF(F34&gt;=1,1,0)</f>
        <v>1</v>
      </c>
    </row>
    <row r="35" spans="1:11" x14ac:dyDescent="0.25">
      <c r="D35" s="10">
        <f>+IF(+F34&lt;1,+F34,+F34-1)</f>
        <v>0</v>
      </c>
      <c r="E35" s="12">
        <f>+E34</f>
        <v>2</v>
      </c>
      <c r="F35" s="10">
        <f>+D35*E35</f>
        <v>0</v>
      </c>
      <c r="G35" s="8">
        <f>+IF(F35&gt;=1,1,0)</f>
        <v>0</v>
      </c>
    </row>
    <row r="38" spans="1:11" x14ac:dyDescent="0.25">
      <c r="D38" t="s">
        <v>10</v>
      </c>
      <c r="E38" t="s">
        <v>12</v>
      </c>
      <c r="F38" t="s">
        <v>11</v>
      </c>
      <c r="K38" t="s">
        <v>48</v>
      </c>
    </row>
    <row r="39" spans="1:11" x14ac:dyDescent="0.25">
      <c r="D39" s="13">
        <v>0.1</v>
      </c>
      <c r="E39" s="13">
        <v>2</v>
      </c>
      <c r="F39" s="13">
        <v>0</v>
      </c>
      <c r="H39" t="s">
        <v>37</v>
      </c>
      <c r="I39">
        <v>0.1</v>
      </c>
      <c r="J39" s="19" t="s">
        <v>36</v>
      </c>
      <c r="K39" s="13" t="s">
        <v>42</v>
      </c>
    </row>
    <row r="42" spans="1:11" x14ac:dyDescent="0.25">
      <c r="A42" t="s">
        <v>15</v>
      </c>
      <c r="B42">
        <v>-6.625</v>
      </c>
      <c r="D42" t="s">
        <v>49</v>
      </c>
      <c r="G42" s="17">
        <v>6</v>
      </c>
      <c r="H42">
        <v>2</v>
      </c>
      <c r="I42">
        <f>+INT(G42/H42)</f>
        <v>3</v>
      </c>
      <c r="J42">
        <f>+I42*H42</f>
        <v>6</v>
      </c>
      <c r="K42" s="18">
        <f>+G42-J42</f>
        <v>0</v>
      </c>
    </row>
    <row r="43" spans="1:11" x14ac:dyDescent="0.25">
      <c r="B43" t="s">
        <v>50</v>
      </c>
      <c r="E43">
        <v>-110</v>
      </c>
      <c r="G43">
        <f>+I42</f>
        <v>3</v>
      </c>
      <c r="H43">
        <v>2</v>
      </c>
      <c r="I43">
        <f>+INT(G43/H43)</f>
        <v>1</v>
      </c>
      <c r="J43">
        <f>+I43*H43</f>
        <v>2</v>
      </c>
      <c r="K43" s="18">
        <f>+G43-J43</f>
        <v>1</v>
      </c>
    </row>
    <row r="44" spans="1:11" x14ac:dyDescent="0.25">
      <c r="G44">
        <f t="shared" ref="G44:G45" si="4">+I43</f>
        <v>1</v>
      </c>
      <c r="H44">
        <v>2</v>
      </c>
      <c r="I44">
        <f t="shared" ref="I44:I45" si="5">+INT(G44/H44)</f>
        <v>0</v>
      </c>
      <c r="J44">
        <f t="shared" ref="J44:J45" si="6">+I44*H44</f>
        <v>0</v>
      </c>
      <c r="K44" s="18">
        <f t="shared" ref="K44:K45" si="7">+G44-J44</f>
        <v>1</v>
      </c>
    </row>
    <row r="45" spans="1:11" x14ac:dyDescent="0.25">
      <c r="G45">
        <f t="shared" si="4"/>
        <v>0</v>
      </c>
      <c r="H45">
        <v>2</v>
      </c>
      <c r="I45">
        <f t="shared" si="5"/>
        <v>0</v>
      </c>
      <c r="J45">
        <f t="shared" si="6"/>
        <v>0</v>
      </c>
      <c r="K45" s="18">
        <f t="shared" si="7"/>
        <v>0</v>
      </c>
    </row>
    <row r="46" spans="1:11" x14ac:dyDescent="0.25">
      <c r="D46" t="s">
        <v>43</v>
      </c>
    </row>
    <row r="47" spans="1:11" x14ac:dyDescent="0.25">
      <c r="E47">
        <v>0.10100000000000001</v>
      </c>
      <c r="H47" s="15">
        <v>0.625</v>
      </c>
      <c r="I47" s="12">
        <v>2</v>
      </c>
      <c r="J47" s="16">
        <f>+H47*I47</f>
        <v>1.25</v>
      </c>
      <c r="K47" s="14">
        <f>+IF(J47&gt;=1,1,0)</f>
        <v>1</v>
      </c>
    </row>
    <row r="48" spans="1:11" x14ac:dyDescent="0.25">
      <c r="H48" s="16">
        <f>+IF(+J47&lt;1,+J47,+J47-1)</f>
        <v>0.25</v>
      </c>
      <c r="I48" s="12">
        <f>+I47</f>
        <v>2</v>
      </c>
      <c r="J48" s="16">
        <f>+H48*I48</f>
        <v>0.5</v>
      </c>
      <c r="K48" s="14">
        <f>+IF(J48&gt;=1,1,0)</f>
        <v>0</v>
      </c>
    </row>
    <row r="49" spans="1:11" x14ac:dyDescent="0.25">
      <c r="D49" t="s">
        <v>51</v>
      </c>
      <c r="H49" s="16">
        <f t="shared" ref="H49:H50" si="8">+IF(+J48&lt;1,+J48,+J48-1)</f>
        <v>0.5</v>
      </c>
      <c r="I49" s="12">
        <f t="shared" ref="I49:I50" si="9">+I48</f>
        <v>2</v>
      </c>
      <c r="J49" s="16">
        <f t="shared" ref="J49:J50" si="10">+H49*I49</f>
        <v>1</v>
      </c>
      <c r="K49" s="14">
        <f t="shared" ref="K49:K50" si="11">+IF(J49&gt;=1,1,0)</f>
        <v>1</v>
      </c>
    </row>
    <row r="50" spans="1:11" x14ac:dyDescent="0.25">
      <c r="E50">
        <v>-110.101</v>
      </c>
      <c r="H50" s="16">
        <f t="shared" si="8"/>
        <v>0</v>
      </c>
      <c r="I50">
        <f t="shared" si="9"/>
        <v>2</v>
      </c>
      <c r="J50" s="16">
        <f t="shared" si="10"/>
        <v>0</v>
      </c>
      <c r="K50" s="8">
        <f t="shared" si="11"/>
        <v>0</v>
      </c>
    </row>
    <row r="53" spans="1:11" x14ac:dyDescent="0.25">
      <c r="D53" t="s">
        <v>10</v>
      </c>
      <c r="E53" t="s">
        <v>12</v>
      </c>
      <c r="F53" t="s">
        <v>11</v>
      </c>
      <c r="K53" t="s">
        <v>48</v>
      </c>
    </row>
    <row r="54" spans="1:11" x14ac:dyDescent="0.25">
      <c r="D54" s="13">
        <v>-0.110101</v>
      </c>
      <c r="E54" s="13">
        <v>2</v>
      </c>
      <c r="F54" s="13">
        <v>3</v>
      </c>
      <c r="H54" t="s">
        <v>37</v>
      </c>
      <c r="I54">
        <v>-110.101</v>
      </c>
      <c r="J54" s="19" t="s">
        <v>36</v>
      </c>
      <c r="K54" s="13" t="s">
        <v>52</v>
      </c>
    </row>
    <row r="58" spans="1:11" x14ac:dyDescent="0.25">
      <c r="A58" t="s">
        <v>16</v>
      </c>
      <c r="B58">
        <v>123.375</v>
      </c>
      <c r="D58" t="s">
        <v>44</v>
      </c>
      <c r="G58" s="17">
        <v>123</v>
      </c>
      <c r="H58">
        <v>2</v>
      </c>
      <c r="I58">
        <f>+INT(G58/H58)</f>
        <v>61</v>
      </c>
      <c r="J58">
        <f>+I58*H58</f>
        <v>122</v>
      </c>
      <c r="K58" s="18">
        <f>+G58-J58</f>
        <v>1</v>
      </c>
    </row>
    <row r="59" spans="1:11" x14ac:dyDescent="0.25">
      <c r="E59">
        <v>1111011</v>
      </c>
      <c r="G59">
        <f>+I58</f>
        <v>61</v>
      </c>
      <c r="H59">
        <v>2</v>
      </c>
      <c r="I59">
        <f>+INT(G59/H59)</f>
        <v>30</v>
      </c>
      <c r="J59">
        <f>+I59*H59</f>
        <v>60</v>
      </c>
      <c r="K59" s="18">
        <f>+G59-J59</f>
        <v>1</v>
      </c>
    </row>
    <row r="60" spans="1:11" x14ac:dyDescent="0.25">
      <c r="G60">
        <f t="shared" ref="G60:G65" si="12">+I59</f>
        <v>30</v>
      </c>
      <c r="H60">
        <v>2</v>
      </c>
      <c r="I60">
        <f t="shared" ref="I60:I65" si="13">+INT(G60/H60)</f>
        <v>15</v>
      </c>
      <c r="J60">
        <f t="shared" ref="J60:J65" si="14">+I60*H60</f>
        <v>30</v>
      </c>
      <c r="K60" s="18">
        <f t="shared" ref="K60:K65" si="15">+G60-J60</f>
        <v>0</v>
      </c>
    </row>
    <row r="61" spans="1:11" x14ac:dyDescent="0.25">
      <c r="G61">
        <f t="shared" si="12"/>
        <v>15</v>
      </c>
      <c r="H61">
        <v>2</v>
      </c>
      <c r="I61">
        <f t="shared" si="13"/>
        <v>7</v>
      </c>
      <c r="J61">
        <f t="shared" si="14"/>
        <v>14</v>
      </c>
      <c r="K61" s="18">
        <f t="shared" si="15"/>
        <v>1</v>
      </c>
    </row>
    <row r="62" spans="1:11" x14ac:dyDescent="0.25">
      <c r="G62">
        <f t="shared" si="12"/>
        <v>7</v>
      </c>
      <c r="H62">
        <v>2</v>
      </c>
      <c r="I62">
        <f t="shared" si="13"/>
        <v>3</v>
      </c>
      <c r="J62">
        <f t="shared" si="14"/>
        <v>6</v>
      </c>
      <c r="K62" s="18">
        <f t="shared" si="15"/>
        <v>1</v>
      </c>
    </row>
    <row r="63" spans="1:11" x14ac:dyDescent="0.25">
      <c r="G63">
        <f t="shared" si="12"/>
        <v>3</v>
      </c>
      <c r="H63">
        <v>2</v>
      </c>
      <c r="I63">
        <f t="shared" si="13"/>
        <v>1</v>
      </c>
      <c r="J63">
        <f t="shared" si="14"/>
        <v>2</v>
      </c>
      <c r="K63" s="18">
        <f t="shared" si="15"/>
        <v>1</v>
      </c>
    </row>
    <row r="64" spans="1:11" x14ac:dyDescent="0.25">
      <c r="G64">
        <f t="shared" si="12"/>
        <v>1</v>
      </c>
      <c r="H64">
        <v>2</v>
      </c>
      <c r="I64">
        <f t="shared" si="13"/>
        <v>0</v>
      </c>
      <c r="J64">
        <f t="shared" si="14"/>
        <v>0</v>
      </c>
      <c r="K64" s="18">
        <f t="shared" si="15"/>
        <v>1</v>
      </c>
    </row>
    <row r="65" spans="4:11" x14ac:dyDescent="0.25">
      <c r="G65">
        <f t="shared" si="12"/>
        <v>0</v>
      </c>
      <c r="H65">
        <v>2</v>
      </c>
      <c r="I65">
        <f t="shared" si="13"/>
        <v>0</v>
      </c>
      <c r="J65">
        <f t="shared" si="14"/>
        <v>0</v>
      </c>
      <c r="K65" s="18">
        <f t="shared" si="15"/>
        <v>0</v>
      </c>
    </row>
    <row r="67" spans="4:11" x14ac:dyDescent="0.25">
      <c r="D67" t="s">
        <v>45</v>
      </c>
      <c r="H67" s="21">
        <v>0.375</v>
      </c>
      <c r="I67">
        <v>2</v>
      </c>
      <c r="J67">
        <f>+H67*I67</f>
        <v>0.75</v>
      </c>
      <c r="K67" s="8">
        <f>+IF(J67&gt;=1,1,0)</f>
        <v>0</v>
      </c>
    </row>
    <row r="68" spans="4:11" x14ac:dyDescent="0.25">
      <c r="E68">
        <v>1.0999999999999999E-2</v>
      </c>
      <c r="H68" s="22">
        <f>+IF(+J67&lt;1,+J67,+J67-1)</f>
        <v>0.75</v>
      </c>
      <c r="I68">
        <f>+I67</f>
        <v>2</v>
      </c>
      <c r="J68">
        <f>+H68*I68</f>
        <v>1.5</v>
      </c>
      <c r="K68" s="8">
        <f>+IF(J68&gt;=1,1,0)</f>
        <v>1</v>
      </c>
    </row>
    <row r="69" spans="4:11" x14ac:dyDescent="0.25">
      <c r="H69" s="22">
        <f t="shared" ref="H69:H70" si="16">+IF(+J68&lt;1,+J68,+J68-1)</f>
        <v>0.5</v>
      </c>
      <c r="I69">
        <f t="shared" ref="I69:I70" si="17">+I68</f>
        <v>2</v>
      </c>
      <c r="J69">
        <f t="shared" ref="J69:J70" si="18">+H69*I69</f>
        <v>1</v>
      </c>
      <c r="K69" s="8">
        <f t="shared" ref="K69:K70" si="19">+IF(J69&gt;=1,1,0)</f>
        <v>1</v>
      </c>
    </row>
    <row r="70" spans="4:11" x14ac:dyDescent="0.25">
      <c r="H70" s="22">
        <f t="shared" si="16"/>
        <v>0</v>
      </c>
      <c r="I70">
        <f t="shared" si="17"/>
        <v>2</v>
      </c>
      <c r="J70">
        <f t="shared" si="18"/>
        <v>0</v>
      </c>
      <c r="K70" s="8">
        <f t="shared" si="19"/>
        <v>0</v>
      </c>
    </row>
    <row r="73" spans="4:11" x14ac:dyDescent="0.25">
      <c r="D73" t="s">
        <v>46</v>
      </c>
    </row>
    <row r="74" spans="4:11" x14ac:dyDescent="0.25">
      <c r="E74">
        <v>1111011.0109999999</v>
      </c>
    </row>
    <row r="77" spans="4:11" x14ac:dyDescent="0.25">
      <c r="D77" t="s">
        <v>10</v>
      </c>
      <c r="E77" t="s">
        <v>12</v>
      </c>
      <c r="F77" t="s">
        <v>11</v>
      </c>
      <c r="K77" t="s">
        <v>48</v>
      </c>
    </row>
    <row r="78" spans="4:11" x14ac:dyDescent="0.25">
      <c r="D78" s="13">
        <v>0.1111011011</v>
      </c>
      <c r="E78" s="13">
        <v>2</v>
      </c>
      <c r="F78" s="13">
        <v>7</v>
      </c>
      <c r="H78" t="s">
        <v>37</v>
      </c>
      <c r="I78">
        <v>1111011.0109999999</v>
      </c>
      <c r="J78" s="19" t="s">
        <v>36</v>
      </c>
      <c r="K78" s="13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3"/>
  <sheetViews>
    <sheetView tabSelected="1" zoomScale="142" zoomScaleNormal="142" workbookViewId="0">
      <selection activeCell="E129" sqref="E129"/>
    </sheetView>
  </sheetViews>
  <sheetFormatPr defaultRowHeight="15" x14ac:dyDescent="0.25"/>
  <cols>
    <col min="5" max="5" width="14.5703125" customWidth="1"/>
    <col min="6" max="6" width="10.85546875" customWidth="1"/>
    <col min="7" max="8" width="11" customWidth="1"/>
    <col min="9" max="9" width="13.28515625" customWidth="1"/>
    <col min="10" max="10" width="10.28515625" customWidth="1"/>
  </cols>
  <sheetData>
    <row r="1" spans="1:12" x14ac:dyDescent="0.25">
      <c r="A1" t="s">
        <v>98</v>
      </c>
    </row>
    <row r="4" spans="1:12" x14ac:dyDescent="0.25">
      <c r="A4" t="s">
        <v>53</v>
      </c>
      <c r="C4">
        <v>-6.625</v>
      </c>
      <c r="E4" t="s">
        <v>49</v>
      </c>
      <c r="H4" s="17">
        <v>6</v>
      </c>
      <c r="I4">
        <v>2</v>
      </c>
      <c r="J4">
        <f>+INT(H4/I4)</f>
        <v>3</v>
      </c>
      <c r="K4">
        <f>+J4*I4</f>
        <v>6</v>
      </c>
      <c r="L4" s="18">
        <f>+H4-K4</f>
        <v>0</v>
      </c>
    </row>
    <row r="5" spans="1:12" x14ac:dyDescent="0.25">
      <c r="C5" t="s">
        <v>63</v>
      </c>
      <c r="F5">
        <v>-110</v>
      </c>
      <c r="H5">
        <f>+J4</f>
        <v>3</v>
      </c>
      <c r="I5">
        <v>2</v>
      </c>
      <c r="J5">
        <f>+INT(H5/I5)</f>
        <v>1</v>
      </c>
      <c r="K5">
        <f>+J5*I5</f>
        <v>2</v>
      </c>
      <c r="L5" s="18">
        <f>+H5-K5</f>
        <v>1</v>
      </c>
    </row>
    <row r="6" spans="1:12" x14ac:dyDescent="0.25">
      <c r="H6">
        <f t="shared" ref="H6:H7" si="0">+J5</f>
        <v>1</v>
      </c>
      <c r="I6">
        <v>2</v>
      </c>
      <c r="J6">
        <f t="shared" ref="J6:J7" si="1">+INT(H6/I6)</f>
        <v>0</v>
      </c>
      <c r="K6">
        <f t="shared" ref="K6:K7" si="2">+J6*I6</f>
        <v>0</v>
      </c>
      <c r="L6" s="18">
        <f t="shared" ref="L6:L7" si="3">+H6-K6</f>
        <v>1</v>
      </c>
    </row>
    <row r="7" spans="1:12" x14ac:dyDescent="0.25">
      <c r="H7">
        <f t="shared" si="0"/>
        <v>0</v>
      </c>
      <c r="I7">
        <v>2</v>
      </c>
      <c r="J7">
        <f t="shared" si="1"/>
        <v>0</v>
      </c>
      <c r="K7">
        <f t="shared" si="2"/>
        <v>0</v>
      </c>
      <c r="L7" s="18">
        <f t="shared" si="3"/>
        <v>0</v>
      </c>
    </row>
    <row r="8" spans="1:12" x14ac:dyDescent="0.25">
      <c r="E8" t="s">
        <v>43</v>
      </c>
    </row>
    <row r="9" spans="1:12" x14ac:dyDescent="0.25">
      <c r="F9">
        <v>0.10100000000000001</v>
      </c>
      <c r="I9" s="15">
        <v>0.625</v>
      </c>
      <c r="J9" s="12">
        <v>2</v>
      </c>
      <c r="K9" s="16">
        <f>+I9*J9</f>
        <v>1.25</v>
      </c>
      <c r="L9" s="14">
        <f>+IF(K9&gt;=1,1,0)</f>
        <v>1</v>
      </c>
    </row>
    <row r="10" spans="1:12" x14ac:dyDescent="0.25">
      <c r="I10" s="16">
        <f>+IF(+K9&lt;1,+K9,+K9-1)</f>
        <v>0.25</v>
      </c>
      <c r="J10" s="12">
        <f>+J9</f>
        <v>2</v>
      </c>
      <c r="K10" s="16">
        <f>+I10*J10</f>
        <v>0.5</v>
      </c>
      <c r="L10" s="14">
        <f>+IF(K10&gt;=1,1,0)</f>
        <v>0</v>
      </c>
    </row>
    <row r="11" spans="1:12" x14ac:dyDescent="0.25">
      <c r="E11" t="s">
        <v>51</v>
      </c>
      <c r="I11" s="16">
        <f t="shared" ref="I11:I12" si="4">+IF(+K10&lt;1,+K10,+K10-1)</f>
        <v>0.5</v>
      </c>
      <c r="J11" s="12">
        <f t="shared" ref="J11:J12" si="5">+J10</f>
        <v>2</v>
      </c>
      <c r="K11" s="16">
        <f t="shared" ref="K11:K12" si="6">+I11*J11</f>
        <v>1</v>
      </c>
      <c r="L11" s="14">
        <f t="shared" ref="L11:L12" si="7">+IF(K11&gt;=1,1,0)</f>
        <v>1</v>
      </c>
    </row>
    <row r="12" spans="1:12" x14ac:dyDescent="0.25">
      <c r="F12">
        <v>-110.101</v>
      </c>
      <c r="I12" s="16">
        <f t="shared" si="4"/>
        <v>0</v>
      </c>
      <c r="J12">
        <f t="shared" si="5"/>
        <v>2</v>
      </c>
      <c r="K12" s="16">
        <f t="shared" si="6"/>
        <v>0</v>
      </c>
      <c r="L12" s="8">
        <f t="shared" si="7"/>
        <v>0</v>
      </c>
    </row>
    <row r="15" spans="1:12" x14ac:dyDescent="0.25">
      <c r="E15" t="s">
        <v>10</v>
      </c>
      <c r="F15" t="s">
        <v>12</v>
      </c>
      <c r="G15" t="s">
        <v>11</v>
      </c>
      <c r="L15" t="s">
        <v>48</v>
      </c>
    </row>
    <row r="16" spans="1:12" x14ac:dyDescent="0.25">
      <c r="E16" s="13">
        <v>-0.110101</v>
      </c>
      <c r="F16" s="13">
        <v>2</v>
      </c>
      <c r="G16" s="13">
        <v>3</v>
      </c>
      <c r="I16" t="s">
        <v>37</v>
      </c>
      <c r="J16">
        <v>-110.101</v>
      </c>
      <c r="K16" s="19" t="s">
        <v>36</v>
      </c>
      <c r="L16" s="13" t="s">
        <v>52</v>
      </c>
    </row>
    <row r="18" spans="5:13" x14ac:dyDescent="0.25">
      <c r="E18" t="s">
        <v>54</v>
      </c>
    </row>
    <row r="19" spans="5:13" x14ac:dyDescent="0.25">
      <c r="E19" t="s">
        <v>55</v>
      </c>
      <c r="I19" s="17">
        <v>131</v>
      </c>
      <c r="J19">
        <v>2</v>
      </c>
      <c r="K19">
        <f>+INT(I19/J19)</f>
        <v>65</v>
      </c>
      <c r="L19">
        <f>+K19*J19</f>
        <v>130</v>
      </c>
      <c r="M19" s="18">
        <f>+I19-L19</f>
        <v>1</v>
      </c>
    </row>
    <row r="20" spans="5:13" x14ac:dyDescent="0.25">
      <c r="I20">
        <f>+K19</f>
        <v>65</v>
      </c>
      <c r="J20">
        <v>2</v>
      </c>
      <c r="K20">
        <f>+INT(I20/J20)</f>
        <v>32</v>
      </c>
      <c r="L20">
        <f>+K20*J20</f>
        <v>64</v>
      </c>
      <c r="M20" s="18">
        <f>+I20-L20</f>
        <v>1</v>
      </c>
    </row>
    <row r="21" spans="5:13" x14ac:dyDescent="0.25">
      <c r="I21">
        <f t="shared" ref="I21:I27" si="8">+K20</f>
        <v>32</v>
      </c>
      <c r="J21">
        <v>2</v>
      </c>
      <c r="K21">
        <f t="shared" ref="K21:K27" si="9">+INT(I21/J21)</f>
        <v>16</v>
      </c>
      <c r="L21">
        <f t="shared" ref="L21:L27" si="10">+K21*J21</f>
        <v>32</v>
      </c>
      <c r="M21" s="18">
        <f t="shared" ref="M21:M27" si="11">+I21-L21</f>
        <v>0</v>
      </c>
    </row>
    <row r="22" spans="5:13" x14ac:dyDescent="0.25">
      <c r="I22">
        <f t="shared" si="8"/>
        <v>16</v>
      </c>
      <c r="J22">
        <v>2</v>
      </c>
      <c r="K22">
        <f t="shared" si="9"/>
        <v>8</v>
      </c>
      <c r="L22">
        <f t="shared" si="10"/>
        <v>16</v>
      </c>
      <c r="M22" s="18">
        <f t="shared" si="11"/>
        <v>0</v>
      </c>
    </row>
    <row r="23" spans="5:13" x14ac:dyDescent="0.25">
      <c r="I23">
        <f t="shared" si="8"/>
        <v>8</v>
      </c>
      <c r="J23">
        <v>2</v>
      </c>
      <c r="K23">
        <f t="shared" si="9"/>
        <v>4</v>
      </c>
      <c r="L23">
        <f t="shared" si="10"/>
        <v>8</v>
      </c>
      <c r="M23" s="18">
        <f t="shared" si="11"/>
        <v>0</v>
      </c>
    </row>
    <row r="24" spans="5:13" x14ac:dyDescent="0.25">
      <c r="I24">
        <f t="shared" si="8"/>
        <v>4</v>
      </c>
      <c r="J24">
        <v>2</v>
      </c>
      <c r="K24">
        <f t="shared" si="9"/>
        <v>2</v>
      </c>
      <c r="L24">
        <f t="shared" si="10"/>
        <v>4</v>
      </c>
      <c r="M24" s="18">
        <f t="shared" si="11"/>
        <v>0</v>
      </c>
    </row>
    <row r="25" spans="5:13" x14ac:dyDescent="0.25">
      <c r="I25">
        <f t="shared" si="8"/>
        <v>2</v>
      </c>
      <c r="J25">
        <v>2</v>
      </c>
      <c r="K25">
        <f t="shared" si="9"/>
        <v>1</v>
      </c>
      <c r="L25">
        <f t="shared" si="10"/>
        <v>2</v>
      </c>
      <c r="M25" s="18">
        <f t="shared" si="11"/>
        <v>0</v>
      </c>
    </row>
    <row r="26" spans="5:13" x14ac:dyDescent="0.25">
      <c r="I26">
        <f t="shared" si="8"/>
        <v>1</v>
      </c>
      <c r="J26">
        <v>2</v>
      </c>
      <c r="K26">
        <f t="shared" si="9"/>
        <v>0</v>
      </c>
      <c r="L26">
        <f t="shared" si="10"/>
        <v>0</v>
      </c>
      <c r="M26" s="18">
        <f t="shared" si="11"/>
        <v>1</v>
      </c>
    </row>
    <row r="27" spans="5:13" x14ac:dyDescent="0.25">
      <c r="I27">
        <f t="shared" si="8"/>
        <v>0</v>
      </c>
      <c r="J27">
        <v>2</v>
      </c>
      <c r="K27">
        <f t="shared" si="9"/>
        <v>0</v>
      </c>
      <c r="L27">
        <f t="shared" si="10"/>
        <v>0</v>
      </c>
      <c r="M27" s="18">
        <f t="shared" si="11"/>
        <v>0</v>
      </c>
    </row>
    <row r="28" spans="5:13" x14ac:dyDescent="0.25">
      <c r="E28" t="s">
        <v>56</v>
      </c>
      <c r="F28" s="2">
        <v>10000011</v>
      </c>
    </row>
    <row r="30" spans="5:13" x14ac:dyDescent="0.25">
      <c r="E30" t="s">
        <v>57</v>
      </c>
    </row>
    <row r="32" spans="5:13" x14ac:dyDescent="0.25">
      <c r="E32" t="s">
        <v>61</v>
      </c>
    </row>
    <row r="34" spans="1:12" x14ac:dyDescent="0.25">
      <c r="E34" s="23" t="s">
        <v>58</v>
      </c>
      <c r="F34" s="23" t="s">
        <v>59</v>
      </c>
      <c r="G34" s="23" t="s">
        <v>59</v>
      </c>
      <c r="H34" s="23" t="s">
        <v>59</v>
      </c>
      <c r="I34" s="23" t="s">
        <v>59</v>
      </c>
      <c r="J34" s="23" t="s">
        <v>60</v>
      </c>
    </row>
    <row r="37" spans="1:12" x14ac:dyDescent="0.25">
      <c r="A37" t="s">
        <v>3</v>
      </c>
      <c r="C37">
        <v>123.375</v>
      </c>
      <c r="E37" t="s">
        <v>44</v>
      </c>
      <c r="H37" s="17">
        <v>123</v>
      </c>
      <c r="I37">
        <v>2</v>
      </c>
      <c r="J37">
        <f>+INT(H37/I37)</f>
        <v>61</v>
      </c>
      <c r="K37">
        <f>+J37*I37</f>
        <v>122</v>
      </c>
      <c r="L37" s="18">
        <f>+H37-K37</f>
        <v>1</v>
      </c>
    </row>
    <row r="38" spans="1:12" x14ac:dyDescent="0.25">
      <c r="C38" t="s">
        <v>62</v>
      </c>
      <c r="F38">
        <v>1111011</v>
      </c>
      <c r="H38">
        <f>+J37</f>
        <v>61</v>
      </c>
      <c r="I38">
        <v>2</v>
      </c>
      <c r="J38">
        <f>+INT(H38/I38)</f>
        <v>30</v>
      </c>
      <c r="K38">
        <f>+J38*I38</f>
        <v>60</v>
      </c>
      <c r="L38" s="18">
        <f>+H38-K38</f>
        <v>1</v>
      </c>
    </row>
    <row r="39" spans="1:12" x14ac:dyDescent="0.25">
      <c r="H39">
        <f t="shared" ref="H39:H44" si="12">+J38</f>
        <v>30</v>
      </c>
      <c r="I39">
        <v>2</v>
      </c>
      <c r="J39">
        <f t="shared" ref="J39:J44" si="13">+INT(H39/I39)</f>
        <v>15</v>
      </c>
      <c r="K39">
        <f t="shared" ref="K39:K44" si="14">+J39*I39</f>
        <v>30</v>
      </c>
      <c r="L39" s="18">
        <f t="shared" ref="L39:L44" si="15">+H39-K39</f>
        <v>0</v>
      </c>
    </row>
    <row r="40" spans="1:12" x14ac:dyDescent="0.25">
      <c r="H40">
        <f t="shared" si="12"/>
        <v>15</v>
      </c>
      <c r="I40">
        <v>2</v>
      </c>
      <c r="J40">
        <f t="shared" si="13"/>
        <v>7</v>
      </c>
      <c r="K40">
        <f t="shared" si="14"/>
        <v>14</v>
      </c>
      <c r="L40" s="18">
        <f t="shared" si="15"/>
        <v>1</v>
      </c>
    </row>
    <row r="41" spans="1:12" x14ac:dyDescent="0.25">
      <c r="H41">
        <f t="shared" si="12"/>
        <v>7</v>
      </c>
      <c r="I41">
        <v>2</v>
      </c>
      <c r="J41">
        <f t="shared" si="13"/>
        <v>3</v>
      </c>
      <c r="K41">
        <f t="shared" si="14"/>
        <v>6</v>
      </c>
      <c r="L41" s="18">
        <f t="shared" si="15"/>
        <v>1</v>
      </c>
    </row>
    <row r="42" spans="1:12" x14ac:dyDescent="0.25">
      <c r="H42">
        <f t="shared" si="12"/>
        <v>3</v>
      </c>
      <c r="I42">
        <v>2</v>
      </c>
      <c r="J42">
        <f t="shared" si="13"/>
        <v>1</v>
      </c>
      <c r="K42">
        <f t="shared" si="14"/>
        <v>2</v>
      </c>
      <c r="L42" s="18">
        <f t="shared" si="15"/>
        <v>1</v>
      </c>
    </row>
    <row r="43" spans="1:12" x14ac:dyDescent="0.25">
      <c r="H43">
        <f t="shared" si="12"/>
        <v>1</v>
      </c>
      <c r="I43">
        <v>2</v>
      </c>
      <c r="J43">
        <f t="shared" si="13"/>
        <v>0</v>
      </c>
      <c r="K43">
        <f t="shared" si="14"/>
        <v>0</v>
      </c>
      <c r="L43" s="18">
        <f t="shared" si="15"/>
        <v>1</v>
      </c>
    </row>
    <row r="44" spans="1:12" x14ac:dyDescent="0.25">
      <c r="H44">
        <f t="shared" si="12"/>
        <v>0</v>
      </c>
      <c r="I44">
        <v>2</v>
      </c>
      <c r="J44">
        <f t="shared" si="13"/>
        <v>0</v>
      </c>
      <c r="K44">
        <f t="shared" si="14"/>
        <v>0</v>
      </c>
      <c r="L44" s="18">
        <f t="shared" si="15"/>
        <v>0</v>
      </c>
    </row>
    <row r="46" spans="1:12" x14ac:dyDescent="0.25">
      <c r="E46" t="s">
        <v>45</v>
      </c>
      <c r="I46" s="21">
        <v>0.375</v>
      </c>
      <c r="J46">
        <v>2</v>
      </c>
      <c r="K46">
        <f>+I46*J46</f>
        <v>0.75</v>
      </c>
      <c r="L46" s="8">
        <f>+IF(K46&gt;=1,1,0)</f>
        <v>0</v>
      </c>
    </row>
    <row r="47" spans="1:12" x14ac:dyDescent="0.25">
      <c r="F47">
        <v>1.0999999999999999E-2</v>
      </c>
      <c r="I47" s="22">
        <f>+IF(+K46&lt;1,+K46,+K46-1)</f>
        <v>0.75</v>
      </c>
      <c r="J47">
        <f>+J46</f>
        <v>2</v>
      </c>
      <c r="K47">
        <f>+I47*J47</f>
        <v>1.5</v>
      </c>
      <c r="L47" s="8">
        <f>+IF(K47&gt;=1,1,0)</f>
        <v>1</v>
      </c>
    </row>
    <row r="48" spans="1:12" x14ac:dyDescent="0.25">
      <c r="I48" s="22">
        <f t="shared" ref="I48:I49" si="16">+IF(+K47&lt;1,+K47,+K47-1)</f>
        <v>0.5</v>
      </c>
      <c r="J48">
        <f t="shared" ref="J48:J49" si="17">+J47</f>
        <v>2</v>
      </c>
      <c r="K48">
        <f t="shared" ref="K48:K49" si="18">+I48*J48</f>
        <v>1</v>
      </c>
      <c r="L48" s="8">
        <f t="shared" ref="L48:L49" si="19">+IF(K48&gt;=1,1,0)</f>
        <v>1</v>
      </c>
    </row>
    <row r="49" spans="5:13" x14ac:dyDescent="0.25">
      <c r="I49" s="22">
        <f t="shared" si="16"/>
        <v>0</v>
      </c>
      <c r="J49">
        <f t="shared" si="17"/>
        <v>2</v>
      </c>
      <c r="K49">
        <f t="shared" si="18"/>
        <v>0</v>
      </c>
      <c r="L49" s="8">
        <f t="shared" si="19"/>
        <v>0</v>
      </c>
    </row>
    <row r="52" spans="5:13" x14ac:dyDescent="0.25">
      <c r="E52" t="s">
        <v>46</v>
      </c>
    </row>
    <row r="53" spans="5:13" x14ac:dyDescent="0.25">
      <c r="F53">
        <v>1111011.0109999999</v>
      </c>
    </row>
    <row r="56" spans="5:13" x14ac:dyDescent="0.25">
      <c r="E56" t="s">
        <v>10</v>
      </c>
      <c r="F56" t="s">
        <v>12</v>
      </c>
      <c r="G56" t="s">
        <v>11</v>
      </c>
      <c r="L56" t="s">
        <v>48</v>
      </c>
    </row>
    <row r="57" spans="5:13" x14ac:dyDescent="0.25">
      <c r="E57" s="13">
        <v>0.1111011011</v>
      </c>
      <c r="F57" s="13">
        <v>2</v>
      </c>
      <c r="G57" s="13">
        <v>7</v>
      </c>
      <c r="I57" t="s">
        <v>37</v>
      </c>
      <c r="J57">
        <v>1111011.0109999999</v>
      </c>
      <c r="K57" s="19" t="s">
        <v>36</v>
      </c>
      <c r="L57" s="13" t="s">
        <v>47</v>
      </c>
    </row>
    <row r="59" spans="5:13" x14ac:dyDescent="0.25">
      <c r="E59" t="s">
        <v>64</v>
      </c>
    </row>
    <row r="60" spans="5:13" x14ac:dyDescent="0.25">
      <c r="E60" t="s">
        <v>65</v>
      </c>
      <c r="I60" s="17">
        <v>135</v>
      </c>
      <c r="J60">
        <v>2</v>
      </c>
      <c r="K60">
        <f>+INT(I60/J60)</f>
        <v>67</v>
      </c>
      <c r="L60">
        <f>+K60*J60</f>
        <v>134</v>
      </c>
      <c r="M60" s="18">
        <f>+I60-L60</f>
        <v>1</v>
      </c>
    </row>
    <row r="61" spans="5:13" x14ac:dyDescent="0.25">
      <c r="I61">
        <f>+K60</f>
        <v>67</v>
      </c>
      <c r="J61">
        <v>2</v>
      </c>
      <c r="K61">
        <f>+INT(I61/J61)</f>
        <v>33</v>
      </c>
      <c r="L61">
        <f>+K61*J61</f>
        <v>66</v>
      </c>
      <c r="M61" s="18">
        <f>+I61-L61</f>
        <v>1</v>
      </c>
    </row>
    <row r="62" spans="5:13" x14ac:dyDescent="0.25">
      <c r="I62">
        <f t="shared" ref="I62:I68" si="20">+K61</f>
        <v>33</v>
      </c>
      <c r="J62">
        <v>2</v>
      </c>
      <c r="K62">
        <f t="shared" ref="K62:K68" si="21">+INT(I62/J62)</f>
        <v>16</v>
      </c>
      <c r="L62">
        <f t="shared" ref="L62:L68" si="22">+K62*J62</f>
        <v>32</v>
      </c>
      <c r="M62" s="18">
        <f t="shared" ref="M62:M68" si="23">+I62-L62</f>
        <v>1</v>
      </c>
    </row>
    <row r="63" spans="5:13" x14ac:dyDescent="0.25">
      <c r="I63">
        <f t="shared" si="20"/>
        <v>16</v>
      </c>
      <c r="J63">
        <v>2</v>
      </c>
      <c r="K63">
        <f t="shared" si="21"/>
        <v>8</v>
      </c>
      <c r="L63">
        <f t="shared" si="22"/>
        <v>16</v>
      </c>
      <c r="M63" s="18">
        <f t="shared" si="23"/>
        <v>0</v>
      </c>
    </row>
    <row r="64" spans="5:13" x14ac:dyDescent="0.25">
      <c r="I64">
        <f t="shared" si="20"/>
        <v>8</v>
      </c>
      <c r="J64">
        <v>2</v>
      </c>
      <c r="K64">
        <f t="shared" si="21"/>
        <v>4</v>
      </c>
      <c r="L64">
        <f t="shared" si="22"/>
        <v>8</v>
      </c>
      <c r="M64" s="18">
        <f t="shared" si="23"/>
        <v>0</v>
      </c>
    </row>
    <row r="65" spans="1:13" x14ac:dyDescent="0.25">
      <c r="I65">
        <f t="shared" si="20"/>
        <v>4</v>
      </c>
      <c r="J65">
        <v>2</v>
      </c>
      <c r="K65">
        <f t="shared" si="21"/>
        <v>2</v>
      </c>
      <c r="L65">
        <f t="shared" si="22"/>
        <v>4</v>
      </c>
      <c r="M65" s="18">
        <f t="shared" si="23"/>
        <v>0</v>
      </c>
    </row>
    <row r="66" spans="1:13" x14ac:dyDescent="0.25">
      <c r="I66">
        <f t="shared" si="20"/>
        <v>2</v>
      </c>
      <c r="J66">
        <v>2</v>
      </c>
      <c r="K66">
        <f t="shared" si="21"/>
        <v>1</v>
      </c>
      <c r="L66">
        <f t="shared" si="22"/>
        <v>2</v>
      </c>
      <c r="M66" s="18">
        <f t="shared" si="23"/>
        <v>0</v>
      </c>
    </row>
    <row r="67" spans="1:13" x14ac:dyDescent="0.25">
      <c r="I67">
        <f t="shared" si="20"/>
        <v>1</v>
      </c>
      <c r="J67">
        <v>2</v>
      </c>
      <c r="K67">
        <f t="shared" si="21"/>
        <v>0</v>
      </c>
      <c r="L67">
        <f t="shared" si="22"/>
        <v>0</v>
      </c>
      <c r="M67" s="18">
        <f t="shared" si="23"/>
        <v>1</v>
      </c>
    </row>
    <row r="68" spans="1:13" x14ac:dyDescent="0.25">
      <c r="I68">
        <f t="shared" si="20"/>
        <v>0</v>
      </c>
      <c r="J68">
        <v>2</v>
      </c>
      <c r="K68">
        <f t="shared" si="21"/>
        <v>0</v>
      </c>
      <c r="L68">
        <f t="shared" si="22"/>
        <v>0</v>
      </c>
      <c r="M68" s="18">
        <f t="shared" si="23"/>
        <v>0</v>
      </c>
    </row>
    <row r="69" spans="1:13" x14ac:dyDescent="0.25">
      <c r="E69" t="s">
        <v>56</v>
      </c>
      <c r="F69" s="2" t="s">
        <v>66</v>
      </c>
    </row>
    <row r="71" spans="1:13" x14ac:dyDescent="0.25">
      <c r="E71" t="s">
        <v>67</v>
      </c>
    </row>
    <row r="73" spans="1:13" x14ac:dyDescent="0.25">
      <c r="E73" t="s">
        <v>68</v>
      </c>
    </row>
    <row r="75" spans="1:13" x14ac:dyDescent="0.25">
      <c r="E75" s="23" t="s">
        <v>69</v>
      </c>
      <c r="F75" s="23" t="s">
        <v>59</v>
      </c>
      <c r="G75" s="23" t="s">
        <v>59</v>
      </c>
      <c r="H75" s="23" t="s">
        <v>59</v>
      </c>
      <c r="I75" s="23" t="s">
        <v>59</v>
      </c>
      <c r="J75" s="23" t="s">
        <v>66</v>
      </c>
    </row>
    <row r="78" spans="1:13" x14ac:dyDescent="0.25">
      <c r="A78" t="s">
        <v>70</v>
      </c>
    </row>
    <row r="80" spans="1:13" x14ac:dyDescent="0.25">
      <c r="A80" t="s">
        <v>5</v>
      </c>
      <c r="E80" s="23" t="s">
        <v>72</v>
      </c>
      <c r="F80" s="23" t="s">
        <v>74</v>
      </c>
      <c r="G80" s="23" t="s">
        <v>59</v>
      </c>
      <c r="H80" s="23" t="s">
        <v>59</v>
      </c>
      <c r="I80" s="23" t="s">
        <v>59</v>
      </c>
      <c r="J80" s="23" t="s">
        <v>73</v>
      </c>
    </row>
    <row r="82" spans="5:11" x14ac:dyDescent="0.25">
      <c r="E82" t="s">
        <v>75</v>
      </c>
    </row>
    <row r="83" spans="5:11" x14ac:dyDescent="0.25">
      <c r="E83" t="s">
        <v>76</v>
      </c>
      <c r="I83" s="24">
        <v>1</v>
      </c>
      <c r="J83" s="25">
        <v>1</v>
      </c>
      <c r="K83" s="26">
        <v>1</v>
      </c>
    </row>
    <row r="84" spans="5:11" x14ac:dyDescent="0.25">
      <c r="F84">
        <v>137</v>
      </c>
      <c r="I84" s="24">
        <v>0</v>
      </c>
      <c r="J84" s="25">
        <v>2</v>
      </c>
      <c r="K84" s="26">
        <v>0</v>
      </c>
    </row>
    <row r="85" spans="5:11" x14ac:dyDescent="0.25">
      <c r="E85" t="s">
        <v>77</v>
      </c>
      <c r="I85" s="24">
        <v>0</v>
      </c>
      <c r="J85" s="25">
        <v>4</v>
      </c>
      <c r="K85" s="26">
        <v>0</v>
      </c>
    </row>
    <row r="86" spans="5:11" x14ac:dyDescent="0.25">
      <c r="E86" t="s">
        <v>35</v>
      </c>
      <c r="I86" s="24">
        <v>1</v>
      </c>
      <c r="J86" s="25">
        <v>8</v>
      </c>
      <c r="K86" s="26">
        <v>8</v>
      </c>
    </row>
    <row r="87" spans="5:11" x14ac:dyDescent="0.25">
      <c r="E87" t="s">
        <v>78</v>
      </c>
      <c r="I87" s="24">
        <v>0</v>
      </c>
      <c r="J87" s="25">
        <v>16</v>
      </c>
      <c r="K87" s="26">
        <v>0</v>
      </c>
    </row>
    <row r="88" spans="5:11" x14ac:dyDescent="0.25">
      <c r="I88" s="24">
        <v>0</v>
      </c>
      <c r="J88" s="25">
        <v>32</v>
      </c>
      <c r="K88" s="26">
        <v>0</v>
      </c>
    </row>
    <row r="89" spans="5:11" x14ac:dyDescent="0.25">
      <c r="I89" s="24">
        <v>0</v>
      </c>
      <c r="J89" s="25">
        <v>64</v>
      </c>
      <c r="K89" s="26">
        <v>0</v>
      </c>
    </row>
    <row r="90" spans="5:11" x14ac:dyDescent="0.25">
      <c r="I90" s="24">
        <v>1</v>
      </c>
      <c r="J90" s="25">
        <v>128</v>
      </c>
      <c r="K90" s="27">
        <v>128</v>
      </c>
    </row>
    <row r="91" spans="5:11" x14ac:dyDescent="0.25">
      <c r="K91" s="12">
        <f>SUM(K83:K90)</f>
        <v>137</v>
      </c>
    </row>
    <row r="92" spans="5:11" x14ac:dyDescent="0.25">
      <c r="E92" t="s">
        <v>99</v>
      </c>
    </row>
    <row r="94" spans="5:11" x14ac:dyDescent="0.25">
      <c r="E94" s="23" t="s">
        <v>79</v>
      </c>
      <c r="F94" s="23" t="s">
        <v>74</v>
      </c>
      <c r="G94" s="23" t="s">
        <v>59</v>
      </c>
      <c r="H94" s="23" t="s">
        <v>59</v>
      </c>
      <c r="I94" s="23" t="s">
        <v>59</v>
      </c>
      <c r="J94" s="23" t="s">
        <v>73</v>
      </c>
    </row>
    <row r="96" spans="5:11" x14ac:dyDescent="0.25">
      <c r="E96" t="s">
        <v>101</v>
      </c>
    </row>
    <row r="97" spans="5:11" x14ac:dyDescent="0.25">
      <c r="E97" s="2" t="s">
        <v>100</v>
      </c>
    </row>
    <row r="99" spans="5:11" x14ac:dyDescent="0.25">
      <c r="E99" t="s">
        <v>80</v>
      </c>
      <c r="I99" s="24">
        <v>1</v>
      </c>
      <c r="J99" s="25">
        <v>1</v>
      </c>
      <c r="K99" s="26">
        <v>1</v>
      </c>
    </row>
    <row r="100" spans="5:11" x14ac:dyDescent="0.25">
      <c r="I100" s="24">
        <v>0</v>
      </c>
      <c r="J100" s="25">
        <v>2</v>
      </c>
      <c r="K100" s="26">
        <v>0</v>
      </c>
    </row>
    <row r="101" spans="5:11" x14ac:dyDescent="0.25">
      <c r="E101">
        <v>111101001</v>
      </c>
      <c r="I101" s="24">
        <v>0</v>
      </c>
      <c r="J101" s="25">
        <v>4</v>
      </c>
      <c r="K101" s="26">
        <v>0</v>
      </c>
    </row>
    <row r="102" spans="5:11" x14ac:dyDescent="0.25">
      <c r="I102" s="24">
        <v>1</v>
      </c>
      <c r="J102" s="25">
        <v>8</v>
      </c>
      <c r="K102" s="26">
        <v>8</v>
      </c>
    </row>
    <row r="103" spans="5:11" x14ac:dyDescent="0.25">
      <c r="E103" t="s">
        <v>86</v>
      </c>
      <c r="I103" s="24">
        <v>0</v>
      </c>
      <c r="J103" s="25">
        <v>16</v>
      </c>
      <c r="K103" s="26">
        <v>0</v>
      </c>
    </row>
    <row r="104" spans="5:11" x14ac:dyDescent="0.25">
      <c r="E104" s="30">
        <v>489</v>
      </c>
      <c r="I104" s="24">
        <v>1</v>
      </c>
      <c r="J104" s="25">
        <v>32</v>
      </c>
      <c r="K104" s="26">
        <v>32</v>
      </c>
    </row>
    <row r="105" spans="5:11" x14ac:dyDescent="0.25">
      <c r="E105" t="s">
        <v>102</v>
      </c>
      <c r="I105" s="24">
        <v>1</v>
      </c>
      <c r="J105" s="25">
        <v>64</v>
      </c>
      <c r="K105" s="26">
        <v>64</v>
      </c>
    </row>
    <row r="106" spans="5:11" x14ac:dyDescent="0.25">
      <c r="I106" s="24">
        <v>1</v>
      </c>
      <c r="J106" s="25">
        <v>128</v>
      </c>
      <c r="K106" s="26">
        <v>128</v>
      </c>
    </row>
    <row r="107" spans="5:11" x14ac:dyDescent="0.25">
      <c r="I107" s="24">
        <v>1</v>
      </c>
      <c r="J107" s="25">
        <v>256</v>
      </c>
      <c r="K107" s="27">
        <v>256</v>
      </c>
    </row>
    <row r="108" spans="5:11" x14ac:dyDescent="0.25">
      <c r="K108" s="12">
        <f>SUM(K99:K107)</f>
        <v>489</v>
      </c>
    </row>
    <row r="110" spans="5:11" x14ac:dyDescent="0.25">
      <c r="E110" t="s">
        <v>81</v>
      </c>
    </row>
    <row r="112" spans="5:11" x14ac:dyDescent="0.25">
      <c r="E112">
        <v>0.1</v>
      </c>
      <c r="G112" s="28">
        <v>1</v>
      </c>
      <c r="H112">
        <v>1</v>
      </c>
      <c r="I112" s="22">
        <f>1/(2^+H112)</f>
        <v>0.5</v>
      </c>
      <c r="J112">
        <f>+I112*G112</f>
        <v>0.5</v>
      </c>
    </row>
    <row r="113" spans="1:11" x14ac:dyDescent="0.25">
      <c r="G113" s="28">
        <v>0</v>
      </c>
      <c r="H113">
        <v>2</v>
      </c>
      <c r="I113" s="22">
        <f t="shared" ref="I113:I115" si="24">1/(2^+H113)</f>
        <v>0.25</v>
      </c>
      <c r="J113">
        <f t="shared" ref="J113:J115" si="25">+I113*G113</f>
        <v>0</v>
      </c>
      <c r="K113" s="9"/>
    </row>
    <row r="114" spans="1:11" x14ac:dyDescent="0.25">
      <c r="G114" s="28">
        <v>0</v>
      </c>
      <c r="H114">
        <v>3</v>
      </c>
      <c r="I114" s="22">
        <f t="shared" si="24"/>
        <v>0.125</v>
      </c>
      <c r="J114">
        <f t="shared" si="25"/>
        <v>0</v>
      </c>
      <c r="K114" s="9"/>
    </row>
    <row r="115" spans="1:11" x14ac:dyDescent="0.25">
      <c r="E115" t="s">
        <v>86</v>
      </c>
      <c r="G115" s="28">
        <v>0</v>
      </c>
      <c r="H115">
        <v>4</v>
      </c>
      <c r="I115" s="22">
        <f t="shared" si="24"/>
        <v>6.25E-2</v>
      </c>
      <c r="J115" s="29">
        <f t="shared" si="25"/>
        <v>0</v>
      </c>
      <c r="K115" s="9"/>
    </row>
    <row r="116" spans="1:11" x14ac:dyDescent="0.25">
      <c r="E116" s="13">
        <v>0.5</v>
      </c>
      <c r="J116">
        <f>SUM(J112:J115)</f>
        <v>0.5</v>
      </c>
    </row>
    <row r="118" spans="1:11" x14ac:dyDescent="0.25">
      <c r="E118" t="s">
        <v>103</v>
      </c>
    </row>
    <row r="120" spans="1:11" x14ac:dyDescent="0.25">
      <c r="E120" s="13">
        <v>489.5</v>
      </c>
    </row>
    <row r="123" spans="1:11" x14ac:dyDescent="0.25">
      <c r="A123" t="s">
        <v>71</v>
      </c>
      <c r="E123" s="23" t="s">
        <v>79</v>
      </c>
      <c r="F123" s="23" t="s">
        <v>83</v>
      </c>
      <c r="G123" s="23" t="s">
        <v>59</v>
      </c>
      <c r="H123" s="23" t="s">
        <v>59</v>
      </c>
      <c r="I123" s="23" t="s">
        <v>59</v>
      </c>
      <c r="J123" s="23" t="s">
        <v>82</v>
      </c>
    </row>
    <row r="125" spans="1:11" x14ac:dyDescent="0.25">
      <c r="E125" t="s">
        <v>75</v>
      </c>
    </row>
    <row r="126" spans="1:11" x14ac:dyDescent="0.25">
      <c r="E126" t="s">
        <v>76</v>
      </c>
      <c r="I126" s="24">
        <v>1</v>
      </c>
      <c r="J126" s="25">
        <v>1</v>
      </c>
      <c r="K126" s="26">
        <v>1</v>
      </c>
    </row>
    <row r="127" spans="1:11" x14ac:dyDescent="0.25">
      <c r="F127">
        <v>139</v>
      </c>
      <c r="I127" s="24">
        <v>1</v>
      </c>
      <c r="J127" s="25">
        <v>2</v>
      </c>
      <c r="K127" s="26">
        <v>2</v>
      </c>
    </row>
    <row r="128" spans="1:11" x14ac:dyDescent="0.25">
      <c r="E128" t="s">
        <v>84</v>
      </c>
      <c r="I128" s="24">
        <v>0</v>
      </c>
      <c r="J128" s="25">
        <v>4</v>
      </c>
      <c r="K128" s="26">
        <v>0</v>
      </c>
    </row>
    <row r="129" spans="5:11" x14ac:dyDescent="0.25">
      <c r="E129" t="s">
        <v>35</v>
      </c>
      <c r="I129" s="24">
        <v>1</v>
      </c>
      <c r="J129" s="25">
        <v>8</v>
      </c>
      <c r="K129" s="26">
        <v>8</v>
      </c>
    </row>
    <row r="130" spans="5:11" x14ac:dyDescent="0.25">
      <c r="E130" t="s">
        <v>85</v>
      </c>
      <c r="I130" s="24">
        <v>0</v>
      </c>
      <c r="J130" s="25">
        <v>16</v>
      </c>
      <c r="K130" s="26">
        <v>0</v>
      </c>
    </row>
    <row r="131" spans="5:11" x14ac:dyDescent="0.25">
      <c r="I131" s="24">
        <v>0</v>
      </c>
      <c r="J131" s="25">
        <v>32</v>
      </c>
      <c r="K131" s="26">
        <v>0</v>
      </c>
    </row>
    <row r="132" spans="5:11" x14ac:dyDescent="0.25">
      <c r="I132" s="24">
        <v>0</v>
      </c>
      <c r="J132" s="25">
        <v>64</v>
      </c>
      <c r="K132" s="26">
        <v>0</v>
      </c>
    </row>
    <row r="133" spans="5:11" x14ac:dyDescent="0.25">
      <c r="I133" s="24">
        <v>1</v>
      </c>
      <c r="J133" s="25">
        <v>128</v>
      </c>
      <c r="K133" s="26">
        <v>128</v>
      </c>
    </row>
    <row r="134" spans="5:11" x14ac:dyDescent="0.25">
      <c r="K134" s="12">
        <f>SUM(K126:K133)</f>
        <v>139</v>
      </c>
    </row>
    <row r="135" spans="5:11" x14ac:dyDescent="0.25">
      <c r="E135" t="s">
        <v>104</v>
      </c>
    </row>
    <row r="137" spans="5:11" x14ac:dyDescent="0.25">
      <c r="E137" s="23" t="s">
        <v>79</v>
      </c>
      <c r="F137" s="23" t="s">
        <v>83</v>
      </c>
      <c r="G137" s="23" t="s">
        <v>59</v>
      </c>
      <c r="H137" s="23" t="s">
        <v>59</v>
      </c>
      <c r="I137" s="23" t="s">
        <v>59</v>
      </c>
      <c r="J137" s="23" t="s">
        <v>82</v>
      </c>
    </row>
    <row r="139" spans="5:11" x14ac:dyDescent="0.25">
      <c r="E139" t="s">
        <v>105</v>
      </c>
    </row>
    <row r="140" spans="5:11" x14ac:dyDescent="0.25">
      <c r="E140" s="2" t="s">
        <v>106</v>
      </c>
    </row>
    <row r="142" spans="5:11" x14ac:dyDescent="0.25">
      <c r="E142" t="s">
        <v>80</v>
      </c>
      <c r="I142" s="24">
        <v>1</v>
      </c>
      <c r="J142" s="25">
        <v>1</v>
      </c>
      <c r="K142" s="26">
        <v>1</v>
      </c>
    </row>
    <row r="143" spans="5:11" x14ac:dyDescent="0.25">
      <c r="I143" s="24">
        <v>1</v>
      </c>
      <c r="J143" s="25">
        <v>2</v>
      </c>
      <c r="K143" s="26">
        <v>2</v>
      </c>
    </row>
    <row r="144" spans="5:11" x14ac:dyDescent="0.25">
      <c r="E144" s="2" t="s">
        <v>107</v>
      </c>
      <c r="I144" s="24">
        <v>1</v>
      </c>
      <c r="J144" s="25">
        <v>4</v>
      </c>
      <c r="K144" s="26">
        <v>4</v>
      </c>
    </row>
    <row r="145" spans="5:11" x14ac:dyDescent="0.25">
      <c r="I145" s="24">
        <v>0</v>
      </c>
      <c r="J145" s="25">
        <v>8</v>
      </c>
      <c r="K145" s="26">
        <v>0</v>
      </c>
    </row>
    <row r="146" spans="5:11" x14ac:dyDescent="0.25">
      <c r="E146" t="s">
        <v>86</v>
      </c>
      <c r="I146" s="24">
        <v>0</v>
      </c>
      <c r="J146" s="25">
        <v>16</v>
      </c>
      <c r="K146" s="26">
        <v>0</v>
      </c>
    </row>
    <row r="147" spans="5:11" x14ac:dyDescent="0.25">
      <c r="E147" s="20" t="s">
        <v>108</v>
      </c>
      <c r="I147" s="24">
        <v>1</v>
      </c>
      <c r="J147" s="25">
        <v>32</v>
      </c>
      <c r="K147" s="26">
        <v>32</v>
      </c>
    </row>
    <row r="148" spans="5:11" x14ac:dyDescent="0.25">
      <c r="E148" t="s">
        <v>109</v>
      </c>
      <c r="I148" s="24">
        <v>0</v>
      </c>
      <c r="J148" s="25">
        <v>64</v>
      </c>
      <c r="K148" s="26">
        <v>0</v>
      </c>
    </row>
    <row r="149" spans="5:11" x14ac:dyDescent="0.25">
      <c r="I149" s="24">
        <v>1</v>
      </c>
      <c r="J149" s="25">
        <v>128</v>
      </c>
      <c r="K149" s="26">
        <v>128</v>
      </c>
    </row>
    <row r="150" spans="5:11" x14ac:dyDescent="0.25">
      <c r="I150" s="24">
        <v>1</v>
      </c>
      <c r="J150" s="25">
        <v>256</v>
      </c>
      <c r="K150" s="26">
        <v>256</v>
      </c>
    </row>
    <row r="151" spans="5:11" x14ac:dyDescent="0.25">
      <c r="I151" s="24">
        <v>1</v>
      </c>
      <c r="J151" s="25">
        <v>512</v>
      </c>
      <c r="K151" s="26">
        <v>512</v>
      </c>
    </row>
    <row r="152" spans="5:11" x14ac:dyDescent="0.25">
      <c r="I152" s="24">
        <v>1</v>
      </c>
      <c r="J152" s="25">
        <v>1024</v>
      </c>
      <c r="K152" s="27">
        <v>1024</v>
      </c>
    </row>
    <row r="153" spans="5:11" x14ac:dyDescent="0.25">
      <c r="E153" t="s">
        <v>81</v>
      </c>
      <c r="K153" s="12">
        <f>SUM(K142:K152)</f>
        <v>1959</v>
      </c>
    </row>
    <row r="155" spans="5:11" x14ac:dyDescent="0.25">
      <c r="E155">
        <v>0.1</v>
      </c>
      <c r="G155" s="28">
        <v>1</v>
      </c>
      <c r="H155">
        <v>1</v>
      </c>
      <c r="I155" s="22">
        <f>1/(2^+H155)</f>
        <v>0.5</v>
      </c>
      <c r="J155">
        <f>+I155*G155</f>
        <v>0.5</v>
      </c>
    </row>
    <row r="156" spans="5:11" x14ac:dyDescent="0.25">
      <c r="G156" s="28">
        <v>0</v>
      </c>
      <c r="H156">
        <v>2</v>
      </c>
      <c r="I156" s="22">
        <f t="shared" ref="I156:I158" si="26">1/(2^+H156)</f>
        <v>0.25</v>
      </c>
      <c r="J156">
        <f t="shared" ref="J156:J158" si="27">+I156*G156</f>
        <v>0</v>
      </c>
      <c r="K156" s="9"/>
    </row>
    <row r="157" spans="5:11" x14ac:dyDescent="0.25">
      <c r="G157" s="28">
        <v>0</v>
      </c>
      <c r="H157">
        <v>3</v>
      </c>
      <c r="I157" s="22">
        <f t="shared" si="26"/>
        <v>0.125</v>
      </c>
      <c r="J157">
        <f t="shared" si="27"/>
        <v>0</v>
      </c>
      <c r="K157" s="9"/>
    </row>
    <row r="158" spans="5:11" x14ac:dyDescent="0.25">
      <c r="E158" t="s">
        <v>86</v>
      </c>
      <c r="G158" s="28">
        <v>0</v>
      </c>
      <c r="H158">
        <v>4</v>
      </c>
      <c r="I158" s="22">
        <f t="shared" si="26"/>
        <v>6.25E-2</v>
      </c>
      <c r="J158" s="29">
        <f t="shared" si="27"/>
        <v>0</v>
      </c>
      <c r="K158" s="9"/>
    </row>
    <row r="159" spans="5:11" x14ac:dyDescent="0.25">
      <c r="E159" s="13">
        <v>0.5</v>
      </c>
      <c r="J159">
        <f>SUM(J155:J158)</f>
        <v>0.5</v>
      </c>
    </row>
    <row r="161" spans="5:5" x14ac:dyDescent="0.25">
      <c r="E161" t="s">
        <v>110</v>
      </c>
    </row>
    <row r="163" spans="5:5" x14ac:dyDescent="0.25">
      <c r="E163" s="20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zoomScale="118" zoomScaleNormal="118" workbookViewId="0">
      <selection activeCell="J74" sqref="J74"/>
    </sheetView>
  </sheetViews>
  <sheetFormatPr defaultRowHeight="15" x14ac:dyDescent="0.25"/>
  <sheetData>
    <row r="1" spans="1:15" x14ac:dyDescent="0.25">
      <c r="A1" t="s">
        <v>93</v>
      </c>
    </row>
    <row r="4" spans="1:15" x14ac:dyDescent="0.25">
      <c r="A4" t="s">
        <v>53</v>
      </c>
      <c r="B4" t="s">
        <v>94</v>
      </c>
    </row>
    <row r="6" spans="1:15" x14ac:dyDescent="0.25">
      <c r="B6" t="s">
        <v>87</v>
      </c>
      <c r="O6" t="s">
        <v>89</v>
      </c>
    </row>
    <row r="8" spans="1:15" x14ac:dyDescent="0.25">
      <c r="N8" t="s">
        <v>90</v>
      </c>
    </row>
    <row r="18" spans="14:14" x14ac:dyDescent="0.25">
      <c r="N18" t="s">
        <v>91</v>
      </c>
    </row>
    <row r="27" spans="14:14" x14ac:dyDescent="0.25">
      <c r="N27" t="s">
        <v>92</v>
      </c>
    </row>
    <row r="39" spans="1:2" x14ac:dyDescent="0.25">
      <c r="A39" t="s">
        <v>3</v>
      </c>
      <c r="B39" t="s">
        <v>95</v>
      </c>
    </row>
    <row r="41" spans="1:2" x14ac:dyDescent="0.25">
      <c r="B41" t="s">
        <v>87</v>
      </c>
    </row>
    <row r="69" spans="1:2" x14ac:dyDescent="0.25">
      <c r="A69" t="s">
        <v>96</v>
      </c>
      <c r="B69" t="s">
        <v>97</v>
      </c>
    </row>
    <row r="71" spans="1:2" x14ac:dyDescent="0.25">
      <c r="B71" t="s">
        <v>88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Bináris műveletek</vt:lpstr>
      <vt:lpstr>Bináris törtek</vt:lpstr>
      <vt:lpstr>Lebegő pontos alak</vt:lpstr>
      <vt:lpstr>Lebegő pontos ábrázolás</vt:lpstr>
      <vt:lpstr>Folyamatábra és struktogram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Attila</dc:creator>
  <cp:lastModifiedBy>Kiss Attila</cp:lastModifiedBy>
  <dcterms:created xsi:type="dcterms:W3CDTF">2016-11-09T18:11:26Z</dcterms:created>
  <dcterms:modified xsi:type="dcterms:W3CDTF">2016-12-15T17:31:24Z</dcterms:modified>
</cp:coreProperties>
</file>